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<sst xmlns="http://schemas.openxmlformats.org/spreadsheetml/2006/main" count="68" uniqueCount="59">
  <si>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Opis</t>
  </si>
  <si>
    <t>SST-D-01.01.01</t>
  </si>
  <si>
    <t>km</t>
  </si>
  <si>
    <t>szt</t>
  </si>
  <si>
    <t>m</t>
  </si>
  <si>
    <t>SST-D.02.01.01</t>
  </si>
  <si>
    <t>SST-D-04.04.02</t>
  </si>
  <si>
    <t>Lp.</t>
  </si>
  <si>
    <t>Nr  SST</t>
  </si>
  <si>
    <t>SST-D-01.02.04</t>
  </si>
  <si>
    <t>SST-D-06.01.01</t>
  </si>
  <si>
    <t>Odwodnienie CPV 45233140-2</t>
  </si>
  <si>
    <t>SST-D-03.01.01</t>
  </si>
  <si>
    <t>SST-D.03.01.01</t>
  </si>
  <si>
    <t>mb</t>
  </si>
  <si>
    <t xml:space="preserve">Roboty ziemne </t>
  </si>
  <si>
    <t>Roboty pomiarowe CPV 45100000-8</t>
  </si>
  <si>
    <t>Pobocze</t>
  </si>
  <si>
    <t>szt.</t>
  </si>
  <si>
    <r>
      <t>m</t>
    </r>
    <r>
      <rPr>
        <vertAlign val="superscript"/>
        <sz val="11"/>
        <rFont val="Bookman Old Style"/>
        <family val="1"/>
      </rPr>
      <t>2</t>
    </r>
  </si>
  <si>
    <t>SST-D.08.01.01</t>
  </si>
  <si>
    <t>SST-D 08.03.01</t>
  </si>
  <si>
    <t>D.04.01.01</t>
  </si>
  <si>
    <t>SST - D-04.05.01</t>
  </si>
  <si>
    <t xml:space="preserve"> D-02.03.01 Uproszczona</t>
  </si>
  <si>
    <t xml:space="preserve">Mechaniczne formowanie wraz z zagęszczaniem nasypów z gruntu zagęszczalnego z dowozem (grunt po stronie wykonawcy) </t>
  </si>
  <si>
    <t>Wartość netto</t>
  </si>
  <si>
    <t>Wartość brutto</t>
  </si>
  <si>
    <t>Cena jedn.</t>
  </si>
  <si>
    <t>Wartość</t>
  </si>
  <si>
    <t>Jedn. miary</t>
  </si>
  <si>
    <t>Ilość jedn.</t>
  </si>
  <si>
    <t>SST-D-08.05.01.</t>
  </si>
  <si>
    <t>Koryta krakowskie na podsypce cementowo - piaskowej gr. 10 cm</t>
  </si>
  <si>
    <t xml:space="preserve">Roboty pomiarowe przy liniowych robotach ziemnych, trasa dróg w terenie równinnym, ze wskazaniem granicy pasa drogowego </t>
  </si>
  <si>
    <t>Obrzeża betonowe, 30x8·cm na podsypce cementowo-piaskowej z ławą betonową z betonu C16/20 z wypełnieniem spoin zaprawą cementową  wraz z robotami ziemnym i przygotowawczymi.</t>
  </si>
  <si>
    <t xml:space="preserve">Roboty rozbiórkowe, przygotowawcze </t>
  </si>
  <si>
    <t xml:space="preserve">VAT 23 % </t>
  </si>
  <si>
    <t xml:space="preserve">Umocnienia skarp i dna rowu płytami betonowymi, ażurowymi o wymiarach 60 x 40 x 8.oczka uzupełnione stablizacją RM= 2,5 Mpa -  umocnienie skarp rowów, nasypów i przekopów.                               </t>
  </si>
  <si>
    <t>SST -  D-08.02.02</t>
  </si>
  <si>
    <r>
      <t>m</t>
    </r>
    <r>
      <rPr>
        <vertAlign val="superscript"/>
        <sz val="11"/>
        <rFont val="Bookman Old Style"/>
        <family val="1"/>
      </rPr>
      <t>3</t>
    </r>
  </si>
  <si>
    <t>Ustawienie berierek chodnikowych typy U-12a ze szczebelkami, koloru żółtego. średnica rury fi 60 mm.</t>
  </si>
  <si>
    <t xml:space="preserve">Ręczne rozebranie umocnienia rowu z płyt ażurowych betonowych wraz z utylizazcją </t>
  </si>
  <si>
    <t>Rozebranie ścianek czołowych prefabrykowanych na przepuscie fi 50 cm</t>
  </si>
  <si>
    <t xml:space="preserve">Roboty ziemne koparkami przedsiębiernymi z transportem urobku samochodami samowyładowczymi do 10·km, koparka 0,40·m3, grunt kategorii I                                                         1. odmulenie rowu przydrożnego, przygotowanie pod umocnienie,                                                                           100mb x 0,3 = 30 m3                                                                        2.ścinka poboczy 200 mb x 0,1 x śr.0,75 = 15 m3                                                           3.kotyto pod umocnienie pobocza  - 15x2,2 x0,3 = 9,9 m3                4.inne - 10 m3                          </t>
  </si>
  <si>
    <t>m2</t>
  </si>
  <si>
    <t xml:space="preserve">Warstwa  podbudowy z kruszyw frakcji 0-63 mm o grubości po zagęszczeniu 15 cm   </t>
  </si>
  <si>
    <t>Wykonanie warstwy odcinającej z piasku stabilizowanego cementem Rm 2,5 MPa  gr. 10cm z zagęszczeniem mechanicznym 15 mb x 1,8m</t>
  </si>
  <si>
    <t>Profilowanie i zagęszczenie podłoża pod warstwy konstrukcyjne pobocza 15 x 2,2m</t>
  </si>
  <si>
    <t xml:space="preserve">Stailizacja pobocza kostką brukowej betonową , grubość 8 cm, układane na podsypce piaskowej 1:4  gr.3cm, spoiny wypełnione piaskiem. Kostka czerwona wraz z regulacją wysokościową urządzeń infrastruktury drogowej                                 -  15 mb x 1,8 m </t>
  </si>
  <si>
    <r>
      <t xml:space="preserve">Przepusty rurowe pod zjazdami, przepusty poprzeczne, zabudowa rowu na skrzyżowaniu  z drogą gminną z rur HDPE fi wew. 50 cm na  ławie  żwirową gr 30 cm, wraz z zasypką z gruntu piaszczystego  oraz robotami ziemnymi - przedłuzenie istniejącego przepustu.                                                                            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</t>
    </r>
  </si>
  <si>
    <t xml:space="preserve">Ścianki czołowe betonowe, prefabrykowane dla rur przepustowych fi 50 cm. </t>
  </si>
  <si>
    <t xml:space="preserve">Remont pobocza jezdni oraz fragmentu rowu drogowego na ul. Langiewicza w Mircu                                                                            </t>
  </si>
  <si>
    <t xml:space="preserve">Kosztorys ofertowy </t>
  </si>
  <si>
    <t xml:space="preserve">Krawężniki betonowe o wymiarach 15x30x100 cm na ławie z betonu C16/20 z wypełnieniem spoin zaprawą cementową  wraz z robotami ziemnym i przygotowawczymi w tym nacięciem piłą nawierzchni alfaltowej </t>
  </si>
  <si>
    <t>SST-D-05.03.05</t>
  </si>
  <si>
    <r>
      <t xml:space="preserve">Nawierzchnie z betonu asfaltowego, warstwa asfaltowa ścieralna AC 8S, KR 2 - uszczelnienie połączenia miedzy krawęznikiem, a istniejącą jezdnią                                                    </t>
    </r>
    <r>
      <rPr>
        <i/>
        <sz val="11"/>
        <rFont val="Times New Roman"/>
        <family val="1"/>
      </rPr>
      <t xml:space="preserve">  </t>
    </r>
  </si>
  <si>
    <t>ton</t>
  </si>
  <si>
    <t>D-07.06.02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</si>
</sst>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name val="Bookman Old Style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sz val="10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.1"/>
      <color indexed="8"/>
      <name val="Microsoft Sans Serif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.1"/>
      <color rgb="FF000000"/>
      <name val="Microsoft Sans Serif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2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 quotePrefix="1">
      <alignment horizontal="center" vertical="top"/>
    </xf>
    <xf numFmtId="0" fontId="5" fillId="33" borderId="10" xfId="0" applyFont="1" applyFill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/>
    </xf>
    <xf numFmtId="0" fontId="7" fillId="1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165" fontId="0" fillId="0" borderId="0" xfId="42" applyFont="1" applyAlignment="1">
      <alignment/>
    </xf>
    <xf numFmtId="165" fontId="7" fillId="11" borderId="10" xfId="42" applyFont="1" applyFill="1" applyBorder="1" applyAlignment="1">
      <alignment horizontal="center" vertical="center" wrapText="1"/>
    </xf>
    <xf numFmtId="165" fontId="4" fillId="33" borderId="10" xfId="42" applyFont="1" applyFill="1" applyBorder="1" applyAlignment="1">
      <alignment horizontal="center" vertical="center" wrapText="1"/>
    </xf>
    <xf numFmtId="165" fontId="11" fillId="0" borderId="10" xfId="42" applyFont="1" applyBorder="1" applyAlignment="1">
      <alignment/>
    </xf>
    <xf numFmtId="165" fontId="0" fillId="0" borderId="10" xfId="42" applyFont="1" applyBorder="1" applyAlignment="1">
      <alignment horizontal="center" vertical="center"/>
    </xf>
    <xf numFmtId="165" fontId="0" fillId="0" borderId="10" xfId="42" applyFont="1" applyBorder="1" applyAlignment="1">
      <alignment vertical="center"/>
    </xf>
    <xf numFmtId="165" fontId="0" fillId="0" borderId="10" xfId="42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54" fillId="0" borderId="0" xfId="0" applyNumberFormat="1" applyFont="1" applyBorder="1" applyAlignment="1">
      <alignment vertical="top" wrapText="1" readingOrder="1"/>
    </xf>
    <xf numFmtId="0" fontId="13" fillId="0" borderId="1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10" fillId="0" borderId="12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36"/>
  <sheetViews>
    <sheetView tabSelected="1" zoomScale="125" zoomScaleNormal="125" workbookViewId="0" topLeftCell="A20">
      <selection activeCell="K22" sqref="K22"/>
    </sheetView>
  </sheetViews>
  <sheetFormatPr defaultColWidth="9.140625" defaultRowHeight="12.75"/>
  <cols>
    <col min="1" max="1" width="4.28125" style="1" customWidth="1"/>
    <col min="2" max="2" width="12.00390625" style="15" customWidth="1"/>
    <col min="3" max="3" width="53.28125" style="11" customWidth="1"/>
    <col min="4" max="4" width="6.8515625" style="4" customWidth="1"/>
    <col min="5" max="5" width="10.140625" style="4" customWidth="1"/>
    <col min="6" max="6" width="12.57421875" style="33" bestFit="1" customWidth="1"/>
    <col min="7" max="7" width="16.421875" style="33" customWidth="1"/>
    <col min="8" max="8" width="13.7109375" style="0" bestFit="1" customWidth="1"/>
    <col min="9" max="9" width="12.00390625" style="0" bestFit="1" customWidth="1"/>
    <col min="10" max="10" width="11.8515625" style="0" customWidth="1"/>
    <col min="11" max="11" width="12.8515625" style="0" customWidth="1"/>
    <col min="13" max="13" width="9.8515625" style="0" customWidth="1"/>
  </cols>
  <sheetData>
    <row r="1" ht="33.75" customHeight="1"/>
    <row r="2" spans="1:11" ht="35.25" customHeight="1">
      <c r="A2" s="53" t="s">
        <v>53</v>
      </c>
      <c r="B2" s="54"/>
      <c r="C2" s="54"/>
      <c r="D2" s="54"/>
      <c r="E2" s="54"/>
      <c r="F2" s="54"/>
      <c r="G2" s="55"/>
      <c r="H2" s="17"/>
      <c r="I2" s="17"/>
      <c r="J2" s="17"/>
      <c r="K2" s="17"/>
    </row>
    <row r="3" spans="1:11" ht="43.5" customHeight="1">
      <c r="A3" s="53" t="s">
        <v>52</v>
      </c>
      <c r="B3" s="54"/>
      <c r="C3" s="54"/>
      <c r="D3" s="54"/>
      <c r="E3" s="54"/>
      <c r="F3" s="54"/>
      <c r="G3" s="55"/>
      <c r="H3" s="17"/>
      <c r="I3" s="17"/>
      <c r="J3" s="17"/>
      <c r="K3" s="17"/>
    </row>
    <row r="4" spans="1:11" s="2" customFormat="1" ht="33.75" customHeight="1">
      <c r="A4" s="9" t="s">
        <v>7</v>
      </c>
      <c r="B4" s="9" t="s">
        <v>8</v>
      </c>
      <c r="C4" s="9" t="s">
        <v>0</v>
      </c>
      <c r="D4" s="9" t="s">
        <v>30</v>
      </c>
      <c r="E4" s="9" t="s">
        <v>31</v>
      </c>
      <c r="F4" s="34" t="s">
        <v>28</v>
      </c>
      <c r="G4" s="34" t="s">
        <v>29</v>
      </c>
      <c r="H4" s="17"/>
      <c r="I4" s="17"/>
      <c r="J4" s="17"/>
      <c r="K4" s="17"/>
    </row>
    <row r="5" spans="1:7" ht="15">
      <c r="A5" s="5">
        <v>1</v>
      </c>
      <c r="B5" s="12"/>
      <c r="C5" s="57" t="s">
        <v>16</v>
      </c>
      <c r="D5" s="57"/>
      <c r="E5" s="57"/>
      <c r="F5" s="35"/>
      <c r="G5" s="35"/>
    </row>
    <row r="6" spans="1:8" ht="45">
      <c r="A6" s="7">
        <v>1</v>
      </c>
      <c r="B6" s="13" t="s">
        <v>1</v>
      </c>
      <c r="C6" s="10" t="s">
        <v>34</v>
      </c>
      <c r="D6" s="24" t="s">
        <v>2</v>
      </c>
      <c r="E6" s="40">
        <v>0.015</v>
      </c>
      <c r="F6" s="38"/>
      <c r="G6" s="38">
        <f>E6*F6</f>
        <v>0</v>
      </c>
      <c r="H6" s="3"/>
    </row>
    <row r="7" spans="1:7" s="18" customFormat="1" ht="15">
      <c r="A7" s="6">
        <v>2</v>
      </c>
      <c r="B7" s="12"/>
      <c r="C7" s="56" t="s">
        <v>36</v>
      </c>
      <c r="D7" s="56"/>
      <c r="E7" s="56"/>
      <c r="F7" s="35"/>
      <c r="G7" s="35"/>
    </row>
    <row r="8" spans="1:7" s="18" customFormat="1" ht="30">
      <c r="A8" s="7">
        <v>2</v>
      </c>
      <c r="B8" s="13" t="s">
        <v>9</v>
      </c>
      <c r="C8" s="10" t="s">
        <v>43</v>
      </c>
      <c r="D8" s="8" t="s">
        <v>18</v>
      </c>
      <c r="E8" s="22">
        <v>1</v>
      </c>
      <c r="F8" s="39"/>
      <c r="G8" s="39">
        <f>E8*F8</f>
        <v>0</v>
      </c>
    </row>
    <row r="9" spans="1:11" s="18" customFormat="1" ht="30">
      <c r="A9" s="16">
        <v>3</v>
      </c>
      <c r="B9" s="13" t="s">
        <v>9</v>
      </c>
      <c r="C9" s="10" t="s">
        <v>42</v>
      </c>
      <c r="D9" s="21" t="s">
        <v>45</v>
      </c>
      <c r="E9" s="22">
        <v>10</v>
      </c>
      <c r="F9" s="39"/>
      <c r="G9" s="39">
        <f>E9*F9</f>
        <v>0</v>
      </c>
      <c r="J9" s="23"/>
      <c r="K9" s="23"/>
    </row>
    <row r="10" spans="1:7" ht="15">
      <c r="A10" s="6">
        <v>3</v>
      </c>
      <c r="B10" s="12"/>
      <c r="C10" s="56" t="s">
        <v>15</v>
      </c>
      <c r="D10" s="56"/>
      <c r="E10" s="56"/>
      <c r="F10" s="35"/>
      <c r="G10" s="35"/>
    </row>
    <row r="11" spans="1:14" s="18" customFormat="1" ht="135">
      <c r="A11" s="7">
        <v>4</v>
      </c>
      <c r="B11" s="13" t="s">
        <v>5</v>
      </c>
      <c r="C11" s="10" t="s">
        <v>44</v>
      </c>
      <c r="D11" s="21" t="s">
        <v>40</v>
      </c>
      <c r="E11" s="22">
        <v>34.9</v>
      </c>
      <c r="F11" s="39"/>
      <c r="G11" s="39">
        <f>E11*F11</f>
        <v>0</v>
      </c>
      <c r="K11" s="23"/>
      <c r="L11" s="23"/>
      <c r="M11" s="23"/>
      <c r="N11" s="23"/>
    </row>
    <row r="12" spans="1:7" s="18" customFormat="1" ht="45">
      <c r="A12" s="7">
        <v>5</v>
      </c>
      <c r="B12" s="21" t="s">
        <v>24</v>
      </c>
      <c r="C12" s="32" t="s">
        <v>25</v>
      </c>
      <c r="D12" s="21" t="s">
        <v>40</v>
      </c>
      <c r="E12" s="22">
        <v>2</v>
      </c>
      <c r="F12" s="39"/>
      <c r="G12" s="39">
        <f>E12*F12</f>
        <v>0</v>
      </c>
    </row>
    <row r="13" spans="1:7" ht="15">
      <c r="A13" s="6">
        <v>4</v>
      </c>
      <c r="B13" s="12"/>
      <c r="C13" s="56" t="s">
        <v>17</v>
      </c>
      <c r="D13" s="56"/>
      <c r="E13" s="56"/>
      <c r="F13" s="35"/>
      <c r="G13" s="35"/>
    </row>
    <row r="14" spans="1:48" ht="30">
      <c r="A14" s="7">
        <v>6</v>
      </c>
      <c r="B14" s="21" t="s">
        <v>22</v>
      </c>
      <c r="C14" s="25" t="s">
        <v>48</v>
      </c>
      <c r="D14" s="21" t="s">
        <v>19</v>
      </c>
      <c r="E14" s="22">
        <v>33</v>
      </c>
      <c r="F14" s="39"/>
      <c r="G14" s="39">
        <f aca="true" t="shared" si="0" ref="G14:G20">E14*F14</f>
        <v>0</v>
      </c>
      <c r="AR14" s="41"/>
      <c r="AS14" s="41"/>
      <c r="AT14" s="41"/>
      <c r="AU14" s="41"/>
      <c r="AV14" s="41"/>
    </row>
    <row r="15" spans="1:48" ht="45">
      <c r="A15" s="7">
        <v>7</v>
      </c>
      <c r="B15" s="13" t="s">
        <v>23</v>
      </c>
      <c r="C15" s="10" t="s">
        <v>47</v>
      </c>
      <c r="D15" s="21" t="s">
        <v>19</v>
      </c>
      <c r="E15" s="22">
        <v>27</v>
      </c>
      <c r="F15" s="39"/>
      <c r="G15" s="39">
        <f t="shared" si="0"/>
        <v>0</v>
      </c>
      <c r="AR15" s="41"/>
      <c r="AS15" s="41"/>
      <c r="AT15" s="41"/>
      <c r="AU15" s="41"/>
      <c r="AV15" s="41"/>
    </row>
    <row r="16" spans="1:48" ht="41.25" customHeight="1">
      <c r="A16" s="7">
        <v>8</v>
      </c>
      <c r="B16" s="13" t="s">
        <v>6</v>
      </c>
      <c r="C16" s="10" t="s">
        <v>46</v>
      </c>
      <c r="D16" s="21" t="s">
        <v>19</v>
      </c>
      <c r="E16" s="22">
        <v>27</v>
      </c>
      <c r="F16" s="39"/>
      <c r="G16" s="39">
        <f t="shared" si="0"/>
        <v>0</v>
      </c>
      <c r="AR16" s="41"/>
      <c r="AS16" s="41"/>
      <c r="AT16" s="41"/>
      <c r="AU16" s="41"/>
      <c r="AV16" s="41"/>
    </row>
    <row r="17" spans="1:48" ht="68.25" customHeight="1">
      <c r="A17" s="7">
        <v>9</v>
      </c>
      <c r="B17" s="13" t="s">
        <v>20</v>
      </c>
      <c r="C17" s="26" t="s">
        <v>54</v>
      </c>
      <c r="D17" s="21" t="s">
        <v>4</v>
      </c>
      <c r="E17" s="22">
        <v>16</v>
      </c>
      <c r="F17" s="39"/>
      <c r="G17" s="39">
        <f t="shared" si="0"/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</row>
    <row r="18" spans="1:48" ht="67.5" customHeight="1">
      <c r="A18" s="7">
        <v>10</v>
      </c>
      <c r="B18" s="13" t="s">
        <v>21</v>
      </c>
      <c r="C18" s="10" t="s">
        <v>35</v>
      </c>
      <c r="D18" s="24" t="s">
        <v>4</v>
      </c>
      <c r="E18" s="22">
        <v>21</v>
      </c>
      <c r="F18" s="39"/>
      <c r="G18" s="39">
        <f t="shared" si="0"/>
        <v>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</row>
    <row r="19" spans="1:48" ht="81" customHeight="1">
      <c r="A19" s="7">
        <v>11</v>
      </c>
      <c r="B19" s="13" t="s">
        <v>39</v>
      </c>
      <c r="C19" s="10" t="s">
        <v>49</v>
      </c>
      <c r="D19" s="21" t="s">
        <v>19</v>
      </c>
      <c r="E19" s="22">
        <v>27</v>
      </c>
      <c r="F19" s="39"/>
      <c r="G19" s="39">
        <f>E19*F19</f>
        <v>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</row>
    <row r="20" spans="1:7" ht="80.25" customHeight="1">
      <c r="A20" s="7">
        <v>12</v>
      </c>
      <c r="B20" s="45" t="s">
        <v>55</v>
      </c>
      <c r="C20" s="10" t="s">
        <v>56</v>
      </c>
      <c r="D20" s="46" t="s">
        <v>57</v>
      </c>
      <c r="E20" s="22">
        <v>3</v>
      </c>
      <c r="F20" s="39"/>
      <c r="G20" s="39">
        <f t="shared" si="0"/>
        <v>0</v>
      </c>
    </row>
    <row r="21" spans="1:14" s="3" customFormat="1" ht="15">
      <c r="A21" s="6">
        <v>5</v>
      </c>
      <c r="B21" s="14"/>
      <c r="C21" s="47" t="s">
        <v>11</v>
      </c>
      <c r="D21" s="47"/>
      <c r="E21" s="47"/>
      <c r="F21" s="35"/>
      <c r="G21" s="35"/>
      <c r="H21" s="19"/>
      <c r="I21" s="20"/>
      <c r="J21" s="20"/>
      <c r="K21" s="20"/>
      <c r="L21" s="19"/>
      <c r="M21" s="19"/>
      <c r="N21" s="19"/>
    </row>
    <row r="22" spans="1:40" ht="77.25" customHeight="1">
      <c r="A22" s="7">
        <v>13</v>
      </c>
      <c r="B22" s="13" t="s">
        <v>12</v>
      </c>
      <c r="C22" s="10" t="s">
        <v>50</v>
      </c>
      <c r="D22" s="24" t="s">
        <v>14</v>
      </c>
      <c r="E22" s="22">
        <v>3</v>
      </c>
      <c r="F22" s="39"/>
      <c r="G22" s="39">
        <f>E22*F22</f>
        <v>0</v>
      </c>
      <c r="H22" s="28"/>
      <c r="I22" s="27"/>
      <c r="J22" s="29"/>
      <c r="K22" s="2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14" ht="51" customHeight="1">
      <c r="A23" s="7">
        <v>14</v>
      </c>
      <c r="B23" s="13" t="s">
        <v>13</v>
      </c>
      <c r="C23" s="10" t="s">
        <v>51</v>
      </c>
      <c r="D23" s="24" t="s">
        <v>3</v>
      </c>
      <c r="E23" s="22">
        <v>1</v>
      </c>
      <c r="F23" s="39"/>
      <c r="G23" s="39">
        <f>E23*F23</f>
        <v>0</v>
      </c>
      <c r="H23" s="27"/>
      <c r="I23" s="29"/>
      <c r="J23" s="29"/>
      <c r="K23" s="29"/>
      <c r="L23" s="19"/>
      <c r="M23" s="19"/>
      <c r="N23" s="31"/>
    </row>
    <row r="24" spans="1:7" ht="60">
      <c r="A24" s="7">
        <v>15</v>
      </c>
      <c r="B24" s="13" t="s">
        <v>10</v>
      </c>
      <c r="C24" s="10" t="s">
        <v>38</v>
      </c>
      <c r="D24" s="21" t="s">
        <v>19</v>
      </c>
      <c r="E24" s="22">
        <v>15</v>
      </c>
      <c r="F24" s="39"/>
      <c r="G24" s="39">
        <f>E24*F24</f>
        <v>0</v>
      </c>
    </row>
    <row r="25" spans="1:7" ht="30">
      <c r="A25" s="7">
        <v>16</v>
      </c>
      <c r="B25" s="13" t="s">
        <v>32</v>
      </c>
      <c r="C25" s="10" t="s">
        <v>33</v>
      </c>
      <c r="D25" s="24" t="s">
        <v>14</v>
      </c>
      <c r="E25" s="22">
        <v>14</v>
      </c>
      <c r="F25" s="39"/>
      <c r="G25" s="39">
        <f>E25*F25</f>
        <v>0</v>
      </c>
    </row>
    <row r="26" spans="1:7" ht="61.5" customHeight="1">
      <c r="A26" s="7">
        <v>17</v>
      </c>
      <c r="B26" s="13" t="s">
        <v>58</v>
      </c>
      <c r="C26" s="10" t="s">
        <v>41</v>
      </c>
      <c r="D26" s="43" t="s">
        <v>4</v>
      </c>
      <c r="E26" s="22">
        <v>12</v>
      </c>
      <c r="F26" s="39"/>
      <c r="G26" s="37">
        <f>E26*F26</f>
        <v>0</v>
      </c>
    </row>
    <row r="27" spans="1:9" ht="27" customHeight="1">
      <c r="A27" s="49" t="s">
        <v>26</v>
      </c>
      <c r="B27" s="50"/>
      <c r="C27" s="50"/>
      <c r="D27" s="50"/>
      <c r="E27" s="50"/>
      <c r="F27" s="51"/>
      <c r="G27" s="36">
        <f>SUM(G6:G26)</f>
        <v>0</v>
      </c>
      <c r="H27" s="30"/>
      <c r="I27" s="30"/>
    </row>
    <row r="28" spans="1:9" ht="22.5" customHeight="1">
      <c r="A28" s="49" t="s">
        <v>37</v>
      </c>
      <c r="B28" s="50"/>
      <c r="C28" s="50"/>
      <c r="D28" s="50"/>
      <c r="E28" s="50"/>
      <c r="F28" s="51"/>
      <c r="G28" s="36">
        <f>G27*23%</f>
        <v>0</v>
      </c>
      <c r="H28" s="30"/>
      <c r="I28" s="30"/>
    </row>
    <row r="29" spans="1:11" ht="27" customHeight="1">
      <c r="A29" s="49" t="s">
        <v>27</v>
      </c>
      <c r="B29" s="50"/>
      <c r="C29" s="50"/>
      <c r="D29" s="50"/>
      <c r="E29" s="50"/>
      <c r="F29" s="51"/>
      <c r="G29" s="36">
        <f>G27+G28</f>
        <v>0</v>
      </c>
      <c r="H29" s="30"/>
      <c r="I29" s="30"/>
      <c r="K29" s="30"/>
    </row>
    <row r="31" ht="12.75">
      <c r="H31" s="44"/>
    </row>
    <row r="33" spans="4:9" ht="12.75">
      <c r="D33" s="52"/>
      <c r="E33" s="52"/>
      <c r="F33" s="52"/>
      <c r="G33" s="52"/>
      <c r="I33" s="30"/>
    </row>
    <row r="34" spans="4:7" ht="12.75">
      <c r="D34" s="48"/>
      <c r="E34" s="48"/>
      <c r="F34" s="48"/>
      <c r="G34" s="48"/>
    </row>
    <row r="35" spans="4:9" ht="12.75">
      <c r="D35" s="48"/>
      <c r="E35" s="48"/>
      <c r="F35" s="48"/>
      <c r="G35" s="48"/>
      <c r="I35" s="30"/>
    </row>
    <row r="36" spans="4:7" ht="12.75">
      <c r="D36" s="48"/>
      <c r="E36" s="48"/>
      <c r="F36" s="48"/>
      <c r="G36" s="48"/>
    </row>
  </sheetData>
  <sheetProtection/>
  <mergeCells count="13">
    <mergeCell ref="D36:G36"/>
    <mergeCell ref="A2:G2"/>
    <mergeCell ref="A3:G3"/>
    <mergeCell ref="C10:E10"/>
    <mergeCell ref="C13:E13"/>
    <mergeCell ref="C7:E7"/>
    <mergeCell ref="C5:E5"/>
    <mergeCell ref="C21:E21"/>
    <mergeCell ref="D34:G35"/>
    <mergeCell ref="A27:F27"/>
    <mergeCell ref="A28:F28"/>
    <mergeCell ref="A29:F29"/>
    <mergeCell ref="D33:G33"/>
  </mergeCells>
  <printOptions/>
  <pageMargins left="0.75" right="0.32" top="0.64" bottom="0.46" header="0.5" footer="0.5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Nowakowska</dc:creator>
  <cp:keywords/>
  <dc:description/>
  <cp:lastModifiedBy>Martyna Idźkiewicz</cp:lastModifiedBy>
  <cp:lastPrinted>2024-03-08T08:57:51Z</cp:lastPrinted>
  <dcterms:created xsi:type="dcterms:W3CDTF">2011-07-20T17:14:06Z</dcterms:created>
  <dcterms:modified xsi:type="dcterms:W3CDTF">2024-03-11T07:56:49Z</dcterms:modified>
  <cp:category/>
  <cp:version/>
  <cp:contentType/>
  <cp:contentStatus/>
</cp:coreProperties>
</file>