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345" windowWidth="11880" windowHeight="11880" activeTab="1"/>
  </bookViews>
  <sheets>
    <sheet name="przedmiar" sheetId="1" r:id="rId1"/>
    <sheet name="kosztorys inwestorski " sheetId="2" r:id="rId2"/>
  </sheets>
  <definedNames/>
  <calcPr fullCalcOnLoad="1"/>
</workbook>
</file>

<file path=xl/sharedStrings.xml><?xml version="1.0" encoding="utf-8"?>
<sst xmlns="http://schemas.openxmlformats.org/spreadsheetml/2006/main" count="151" uniqueCount="60">
  <si>
    <t>Lp.</t>
  </si>
  <si>
    <t>Opis i wyliczenia</t>
  </si>
  <si>
    <t>j.m.</t>
  </si>
  <si>
    <t>m</t>
  </si>
  <si>
    <t>Nr SST</t>
  </si>
  <si>
    <t>mb</t>
  </si>
  <si>
    <t>D- 08.05.01</t>
  </si>
  <si>
    <t>D-06.01.01</t>
  </si>
  <si>
    <t>m3</t>
  </si>
  <si>
    <t xml:space="preserve"> D-02.03.01 Uproszczona</t>
  </si>
  <si>
    <t>Ilość jedn.</t>
  </si>
  <si>
    <t>Cena jedn. netto</t>
  </si>
  <si>
    <t>Wartość netto</t>
  </si>
  <si>
    <t>Podatek VAT 23%</t>
  </si>
  <si>
    <t>Wartość brutto</t>
  </si>
  <si>
    <t>D-03.01.01</t>
  </si>
  <si>
    <t xml:space="preserve">kal własna </t>
  </si>
  <si>
    <t>kpl</t>
  </si>
  <si>
    <t xml:space="preserve">kal włąsna </t>
  </si>
  <si>
    <t>Uzupełninie ubytków w formie pionowych otworów w skarpie nasypu drogowego gruntemm spoistym z  zagęszczeniem . Zakup gruntu po stronie wykonawcy - 0606 T Łomno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</si>
  <si>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</si>
  <si>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D-02.01.01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</si>
  <si>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</si>
  <si>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D-06.03.01</t>
  </si>
  <si>
    <t>Ręczne formowanie wraz z zagęszczaniem nasypów z gruntu zagęszczalnego z dowozem  grunt kat. III-IV - uzupełninie skarp nasypu drogowego - 0614 T, 0606T</t>
  </si>
  <si>
    <t xml:space="preserve">kal. Własan </t>
  </si>
  <si>
    <t>m2</t>
  </si>
  <si>
    <t xml:space="preserve">Uzupełninie ubytku w skarpie nasypu kamieniem budowlanym frakcji 100 - 300 mm - 0608 T </t>
  </si>
  <si>
    <t>D-01.02.04</t>
  </si>
  <si>
    <t xml:space="preserve">Umocnienia skarpy elementami prefabrykowanymi  gr 8 cm (płyty betonowe ażurowe) na stabilizacji Rm=1,5 MPa z zasypaniem oczek stabilizacją                                                - droga 0614 T     </t>
  </si>
  <si>
    <t xml:space="preserve">Część przelotowa przepustu z rur betonowych fi 500 mm  z obsypaniem przepustu  materiałem piaszczystym oraz wykonaniem izloacji z papy asfaltowej na połączeniu z istniejacychm przepustem wraz z robotami przygotowawczymi i ziemnymi - przedłużenie istniejącego przepustu pod skrzyżowaniem                         1m+1m - 0600 T Świslina </t>
  </si>
  <si>
    <t>SST-D.03.01.01</t>
  </si>
  <si>
    <t>Ścianki czołowe prefabrykowane , płaskie z betonu c20/25 dla rur fi 500 mm</t>
  </si>
  <si>
    <t>szt.</t>
  </si>
  <si>
    <t>Ręczna rozbiórka koryt krakowskich   do ponownego wbudowania z transportem i rozładunkiem na bazie ZDP - 0608 T</t>
  </si>
  <si>
    <t xml:space="preserve">Uszczelnienie  betonem C12/15 połączenia rur na istniejącym  przepuście pod koroną drogi  (wlot i wylot przepustu) o średnicy fi 60 wraz z robotami ziemnymi  (odsłonięcie a nastepnie zasypanie części przelotowej przepustu).                                                      - 0606 T Brzezie </t>
  </si>
  <si>
    <t xml:space="preserve">Zabezpieczenie przechlonych ścianek czołowych przepustu  kotwami stalowych z pretów fi 12 cm, L= min 120 cm  (6 szt na ściankę) zakotwionych w istniejącej siance czołwej  oraz pucu z  betonu C15/20 (0,3m3)   - 0606 T Brzezie </t>
  </si>
  <si>
    <t xml:space="preserve">Przedmiar robót </t>
  </si>
  <si>
    <t xml:space="preserve">Ustawienie koryt betonowych  "trójkatnych " oraz skarpowych na podsypce cementowo-piaskowej wraz z fundamentem z betonu C12/15 grubości 10cm                                            - 0614 T Kuczów, 0567 T Tychów Stary                              </t>
  </si>
  <si>
    <t>D-03.02.01</t>
  </si>
  <si>
    <t xml:space="preserve">Wykonanie wpustu ulicznego żeliwnego z zawiasem i koszem osadczym o wytrzymałości D400 wym. 300 x 500 mm wraz ze studnią wpadową śr. 500 mm bez osadnika, na ławie z betonu C 20/25, wraz z wykonaniem kieszeni wlotowej z obrzeża chodnikowego oraz betonu 100x6x20 na ławie z betonu C15/20 oraz z robotami przygotowawczymi  - 0567 T Tychów Stary                              </t>
  </si>
  <si>
    <t xml:space="preserve">Kanały z  rur PCV łączonych na wcisk o śr. do 200 mm wraz z podłączeniem do studni wodościekowych, wykonaniem wykopów (przekopów), obetonowaniem chudym betonem oraz z zasypką - 0567 T Tychów Stary                              </t>
  </si>
  <si>
    <t xml:space="preserve">Wykonanie remontu nawierzchni jezdni z mieszanki mineralno - bitumicznej  dla ruchu KR3                                                     - wyciecie i usuniecie  uszkodzonej nawierzchni jezdni na głebokośc 10 cm                                                                - wykonanie wartswy wiążącej gr 5 cm                                        -  wykonanie wartswy ścieralnej gr 5 cm  6 + 15 = 21m2       0614 T + 0608 T </t>
  </si>
  <si>
    <t>SST-D-01.02.04</t>
  </si>
  <si>
    <t>Rozebranie nawierzchni asfaltowej jezdni, gr 19 cm                                                                                      10 x 1,5 = 15 - 0608 T</t>
  </si>
  <si>
    <t>D-04.05.01</t>
  </si>
  <si>
    <t xml:space="preserve">Wykonanie warstwy odcinającej z piasku stabilizowanego cementem Rm 2,5 MPa  gr. 25cm z zagęszczeniem mechanicznym; 10mb x 3,0  m - 0608 T 
</t>
  </si>
  <si>
    <t xml:space="preserve">Uzupełnienie konstrukcji jezdni kruszywem drogowym frakcji 0-0,31, gr. Warstwy po zagęszczeniu  gr 0,25 cm 10+30 = 40 m2 - 0614T + 0608 T 
</t>
  </si>
  <si>
    <r>
      <t>m</t>
    </r>
    <r>
      <rPr>
        <vertAlign val="superscript"/>
        <sz val="11"/>
        <rFont val="Times New Roman"/>
        <family val="1"/>
      </rPr>
      <t>2</t>
    </r>
  </si>
  <si>
    <t>D-05.03.05</t>
  </si>
  <si>
    <r>
      <t xml:space="preserve">Warstwa wiążąca z mieszanek mineralno - asfaltowych dla KR2, grubość po zagęszczeniu  7 cm, wraz ze skropieniem warstwy spodniej  -AC-16W - 0608 T                                                                       </t>
    </r>
    <r>
      <rPr>
        <i/>
        <sz val="11"/>
        <rFont val="Times New Roman"/>
        <family val="1"/>
      </rPr>
      <t xml:space="preserve">10 x 1,6 </t>
    </r>
  </si>
  <si>
    <t xml:space="preserve">Warstwa ścieralna z mieszanek mineralno - asfaltowych dla KR2, grubość po zagęszczeniu 5 cm   AC-11S .                                                                               10 x 1,5 </t>
  </si>
  <si>
    <t xml:space="preserve">Uzupełnienie poboczy destruktem drogowym o średniej szerokości 50 cm i gr. warstwy 20 cm. z  zageszczeniem i doprofilowaniem pobocza Transport i odbiór destruktu z bazy ZDP , załadunek wykonawcy    -  (destrukt inwestora) - 0614 T, 0606 T, 0601T, 0608T, 0606T
</t>
  </si>
  <si>
    <t xml:space="preserve">Roboty ziemne wykonywane koparkami 
o pojemności łyżki 0,30m3 w gr. kat. III-IV z wywózką gruntu na odległość do 10 km                                                                   w tym:                                                      -ścinka pobocza szer srednia 0,75 , gr 0,15 - 100 mb                                           - profilowanie i odmulenie rowu  - 0601 T                                                    </t>
  </si>
  <si>
    <t xml:space="preserve">  D-02.03.01 Uproszczona</t>
  </si>
  <si>
    <t xml:space="preserve"> Formowanie nasypów wraz z zagęszczaniem nasypów z gruntu zagęszczalnego z dowozu  grunt kat. III-IV - odbudowa skarpy nasypu drogowego , skarpy  </t>
  </si>
  <si>
    <t xml:space="preserve">Bariery stalowe sprężystych typu SP  - demontaż + montaż dla potrzb wykonania remontów                                                        </t>
  </si>
  <si>
    <t xml:space="preserve">„Remont elementów pasa drogowego  dróg powiatowych uszkodzonych podczas nawalnych opadów deszczu w dniu 10 sierpnia 2018 r.”                                                                                                                                                                                                                          - remonty  przepustów oraz skarp nasypów                                                                                                                                          drogi powiatowe nr 0614T, 0606T, 0600T, 0567 T,0608T, 0601T </t>
  </si>
  <si>
    <t>„Naprawa elementów pasa drogowego uszkodzonych podczas nawalnych opadów deszczu"</t>
  </si>
  <si>
    <t>Formularz obliczania ceny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</si>
</sst>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\ ###\ ###\ ##0.00####"/>
    <numFmt numFmtId="177" formatCode="#,##0.000"/>
  </numFmts>
  <fonts count="50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1" fillId="32" borderId="10" xfId="42" applyFont="1" applyFill="1" applyBorder="1" applyAlignment="1">
      <alignment horizontal="center" vertical="center" wrapText="1"/>
    </xf>
    <xf numFmtId="43" fontId="4" fillId="0" borderId="11" xfId="42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3" fontId="0" fillId="33" borderId="10" xfId="42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3" fontId="0" fillId="33" borderId="10" xfId="42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3" fontId="3" fillId="33" borderId="10" xfId="42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3" fontId="0" fillId="33" borderId="11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43" fontId="0" fillId="0" borderId="10" xfId="42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125" zoomScaleNormal="125" workbookViewId="0" topLeftCell="A1">
      <selection activeCell="H2" sqref="H2"/>
    </sheetView>
  </sheetViews>
  <sheetFormatPr defaultColWidth="9.00390625" defaultRowHeight="12.75"/>
  <cols>
    <col min="1" max="1" width="5.75390625" style="0" customWidth="1"/>
    <col min="2" max="2" width="10.125" style="0" customWidth="1"/>
    <col min="3" max="3" width="38.875" style="0" customWidth="1"/>
    <col min="4" max="4" width="10.875" style="0" customWidth="1"/>
    <col min="5" max="5" width="17.375" style="0" customWidth="1"/>
  </cols>
  <sheetData>
    <row r="1" spans="1:5" ht="39.75" customHeight="1">
      <c r="A1" s="30" t="s">
        <v>37</v>
      </c>
      <c r="B1" s="30"/>
      <c r="C1" s="30"/>
      <c r="D1" s="30"/>
      <c r="E1" s="30"/>
    </row>
    <row r="2" spans="1:5" ht="106.5" customHeight="1">
      <c r="A2" s="31" t="s">
        <v>57</v>
      </c>
      <c r="B2" s="31"/>
      <c r="C2" s="31"/>
      <c r="D2" s="31"/>
      <c r="E2" s="31"/>
    </row>
    <row r="3" spans="1:5" ht="29.25" customHeight="1">
      <c r="A3" s="1" t="s">
        <v>0</v>
      </c>
      <c r="B3" s="1" t="s">
        <v>4</v>
      </c>
      <c r="C3" s="1" t="s">
        <v>1</v>
      </c>
      <c r="D3" s="1" t="s">
        <v>2</v>
      </c>
      <c r="E3" s="1" t="s">
        <v>10</v>
      </c>
    </row>
    <row r="4" spans="1:5" ht="135">
      <c r="A4" s="5">
        <v>1</v>
      </c>
      <c r="B4" s="6" t="s">
        <v>15</v>
      </c>
      <c r="C4" s="7" t="s">
        <v>30</v>
      </c>
      <c r="D4" s="6" t="s">
        <v>5</v>
      </c>
      <c r="E4" s="8">
        <v>2</v>
      </c>
    </row>
    <row r="5" spans="1:5" ht="45">
      <c r="A5" s="5">
        <v>2</v>
      </c>
      <c r="B5" s="19" t="s">
        <v>31</v>
      </c>
      <c r="C5" s="20" t="s">
        <v>32</v>
      </c>
      <c r="D5" s="19" t="s">
        <v>33</v>
      </c>
      <c r="E5" s="21">
        <v>2</v>
      </c>
    </row>
    <row r="6" spans="1:5" ht="45">
      <c r="A6" s="5">
        <v>3</v>
      </c>
      <c r="B6" s="6" t="s">
        <v>28</v>
      </c>
      <c r="C6" s="7" t="s">
        <v>34</v>
      </c>
      <c r="D6" s="6" t="s">
        <v>5</v>
      </c>
      <c r="E6" s="8">
        <v>7</v>
      </c>
    </row>
    <row r="7" spans="1:5" ht="123.75" customHeight="1">
      <c r="A7" s="5">
        <v>4</v>
      </c>
      <c r="B7" s="10" t="s">
        <v>16</v>
      </c>
      <c r="C7" s="10" t="s">
        <v>35</v>
      </c>
      <c r="D7" s="6" t="s">
        <v>17</v>
      </c>
      <c r="E7" s="8">
        <v>1</v>
      </c>
    </row>
    <row r="8" spans="1:5" ht="90">
      <c r="A8" s="5">
        <v>5</v>
      </c>
      <c r="B8" s="6" t="s">
        <v>16</v>
      </c>
      <c r="C8" s="7" t="s">
        <v>36</v>
      </c>
      <c r="D8" s="6" t="s">
        <v>17</v>
      </c>
      <c r="E8" s="8">
        <v>2</v>
      </c>
    </row>
    <row r="9" spans="1:5" ht="75">
      <c r="A9" s="5">
        <v>6</v>
      </c>
      <c r="B9" s="6" t="s">
        <v>18</v>
      </c>
      <c r="C9" s="7" t="s">
        <v>19</v>
      </c>
      <c r="D9" s="6" t="s">
        <v>8</v>
      </c>
      <c r="E9" s="12">
        <v>5</v>
      </c>
    </row>
    <row r="10" spans="1:5" ht="60">
      <c r="A10" s="5">
        <v>7</v>
      </c>
      <c r="B10" s="6" t="s">
        <v>9</v>
      </c>
      <c r="C10" s="7" t="s">
        <v>24</v>
      </c>
      <c r="D10" s="6" t="s">
        <v>8</v>
      </c>
      <c r="E10" s="12">
        <v>14</v>
      </c>
    </row>
    <row r="11" spans="1:5" ht="75">
      <c r="A11" s="5">
        <v>8</v>
      </c>
      <c r="B11" s="13" t="s">
        <v>7</v>
      </c>
      <c r="C11" s="7" t="s">
        <v>29</v>
      </c>
      <c r="D11" s="6" t="s">
        <v>20</v>
      </c>
      <c r="E11" s="14">
        <v>25</v>
      </c>
    </row>
    <row r="12" spans="1:5" ht="45">
      <c r="A12" s="5">
        <v>9</v>
      </c>
      <c r="B12" s="19" t="s">
        <v>43</v>
      </c>
      <c r="C12" s="23" t="s">
        <v>44</v>
      </c>
      <c r="D12" s="19" t="s">
        <v>48</v>
      </c>
      <c r="E12" s="21">
        <v>15</v>
      </c>
    </row>
    <row r="13" spans="1:5" ht="137.25" customHeight="1">
      <c r="A13" s="5">
        <v>10</v>
      </c>
      <c r="B13" s="6" t="s">
        <v>21</v>
      </c>
      <c r="C13" s="10" t="s">
        <v>53</v>
      </c>
      <c r="D13" s="6" t="s">
        <v>22</v>
      </c>
      <c r="E13" s="14">
        <v>150</v>
      </c>
    </row>
    <row r="14" spans="1:5" ht="75">
      <c r="A14" s="5">
        <v>11</v>
      </c>
      <c r="B14" s="24" t="s">
        <v>45</v>
      </c>
      <c r="C14" s="23" t="s">
        <v>46</v>
      </c>
      <c r="D14" s="19" t="s">
        <v>48</v>
      </c>
      <c r="E14" s="21">
        <v>30</v>
      </c>
    </row>
    <row r="15" spans="1:5" ht="73.5" customHeight="1">
      <c r="A15" s="5">
        <v>12</v>
      </c>
      <c r="B15" s="6" t="s">
        <v>23</v>
      </c>
      <c r="C15" s="7" t="s">
        <v>47</v>
      </c>
      <c r="D15" s="6" t="s">
        <v>26</v>
      </c>
      <c r="E15" s="14">
        <v>40</v>
      </c>
    </row>
    <row r="16" spans="1:5" ht="123" customHeight="1">
      <c r="A16" s="5">
        <v>13</v>
      </c>
      <c r="B16" s="6" t="s">
        <v>23</v>
      </c>
      <c r="C16" s="7" t="s">
        <v>52</v>
      </c>
      <c r="D16" s="6" t="s">
        <v>20</v>
      </c>
      <c r="E16" s="15">
        <v>650</v>
      </c>
    </row>
    <row r="17" spans="1:5" ht="139.5" customHeight="1">
      <c r="A17" s="5">
        <v>14</v>
      </c>
      <c r="B17" s="6" t="s">
        <v>25</v>
      </c>
      <c r="C17" s="7" t="s">
        <v>42</v>
      </c>
      <c r="D17" s="15" t="s">
        <v>26</v>
      </c>
      <c r="E17" s="14">
        <v>6</v>
      </c>
    </row>
    <row r="18" spans="1:5" ht="75">
      <c r="A18" s="5">
        <v>15</v>
      </c>
      <c r="B18" s="6" t="s">
        <v>6</v>
      </c>
      <c r="C18" s="7" t="s">
        <v>38</v>
      </c>
      <c r="D18" s="6" t="s">
        <v>3</v>
      </c>
      <c r="E18" s="12">
        <v>10</v>
      </c>
    </row>
    <row r="19" spans="1:5" ht="135">
      <c r="A19" s="5">
        <v>16</v>
      </c>
      <c r="B19" s="6" t="s">
        <v>39</v>
      </c>
      <c r="C19" s="7" t="s">
        <v>40</v>
      </c>
      <c r="D19" s="6" t="s">
        <v>33</v>
      </c>
      <c r="E19" s="12">
        <v>1</v>
      </c>
    </row>
    <row r="20" spans="1:5" ht="90">
      <c r="A20" s="5">
        <v>17</v>
      </c>
      <c r="B20" s="6" t="s">
        <v>39</v>
      </c>
      <c r="C20" s="7" t="s">
        <v>41</v>
      </c>
      <c r="D20" s="6" t="s">
        <v>5</v>
      </c>
      <c r="E20" s="12">
        <v>4</v>
      </c>
    </row>
    <row r="21" spans="1:5" ht="45">
      <c r="A21" s="5">
        <v>18</v>
      </c>
      <c r="B21" s="6" t="s">
        <v>16</v>
      </c>
      <c r="C21" s="7" t="s">
        <v>27</v>
      </c>
      <c r="D21" s="6" t="s">
        <v>8</v>
      </c>
      <c r="E21" s="12">
        <v>20</v>
      </c>
    </row>
    <row r="22" spans="1:5" ht="75">
      <c r="A22" s="5">
        <v>19</v>
      </c>
      <c r="B22" s="23" t="s">
        <v>49</v>
      </c>
      <c r="C22" s="23" t="s">
        <v>50</v>
      </c>
      <c r="D22" s="19" t="s">
        <v>48</v>
      </c>
      <c r="E22" s="26">
        <v>16</v>
      </c>
    </row>
    <row r="23" spans="1:5" ht="60">
      <c r="A23" s="5">
        <v>20</v>
      </c>
      <c r="B23" s="23" t="s">
        <v>49</v>
      </c>
      <c r="C23" s="23" t="s">
        <v>51</v>
      </c>
      <c r="D23" s="19" t="s">
        <v>48</v>
      </c>
      <c r="E23" s="26">
        <v>15</v>
      </c>
    </row>
    <row r="24" spans="1:5" ht="75">
      <c r="A24" s="5">
        <v>21</v>
      </c>
      <c r="B24" s="23" t="s">
        <v>54</v>
      </c>
      <c r="C24" s="23" t="s">
        <v>55</v>
      </c>
      <c r="D24" s="28" t="s">
        <v>8</v>
      </c>
      <c r="E24" s="29">
        <v>25</v>
      </c>
    </row>
    <row r="25" spans="1:5" ht="45">
      <c r="A25" s="5">
        <v>22</v>
      </c>
      <c r="B25" s="23" t="s">
        <v>16</v>
      </c>
      <c r="C25" s="23" t="s">
        <v>56</v>
      </c>
      <c r="D25" s="23" t="s">
        <v>3</v>
      </c>
      <c r="E25" s="25">
        <v>24</v>
      </c>
    </row>
  </sheetData>
  <sheetProtection/>
  <mergeCells count="2">
    <mergeCell ref="A1:E1"/>
    <mergeCell ref="A2:E2"/>
  </mergeCells>
  <printOptions/>
  <pageMargins left="0.7086614173228347" right="0.3" top="0.36" bottom="0.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25" zoomScaleNormal="125" workbookViewId="0" topLeftCell="A1">
      <selection activeCell="A2" sqref="A2:G2"/>
    </sheetView>
  </sheetViews>
  <sheetFormatPr defaultColWidth="9.00390625" defaultRowHeight="12.75"/>
  <cols>
    <col min="1" max="1" width="5.75390625" style="0" customWidth="1"/>
    <col min="2" max="2" width="10.125" style="0" customWidth="1"/>
    <col min="3" max="3" width="33.25390625" style="0" customWidth="1"/>
    <col min="4" max="4" width="7.75390625" style="0" customWidth="1"/>
    <col min="5" max="5" width="10.25390625" style="0" customWidth="1"/>
    <col min="6" max="6" width="11.625" style="2" bestFit="1" customWidth="1"/>
    <col min="7" max="7" width="14.75390625" style="2" customWidth="1"/>
  </cols>
  <sheetData>
    <row r="1" spans="1:7" ht="39.75" customHeight="1">
      <c r="A1" s="30" t="s">
        <v>59</v>
      </c>
      <c r="B1" s="30"/>
      <c r="C1" s="30"/>
      <c r="D1" s="30"/>
      <c r="E1" s="30"/>
      <c r="F1" s="30"/>
      <c r="G1" s="30"/>
    </row>
    <row r="2" spans="1:7" ht="81" customHeight="1">
      <c r="A2" s="31" t="s">
        <v>58</v>
      </c>
      <c r="B2" s="31"/>
      <c r="C2" s="31"/>
      <c r="D2" s="31"/>
      <c r="E2" s="31"/>
      <c r="F2" s="31"/>
      <c r="G2" s="31"/>
    </row>
    <row r="3" spans="1:7" ht="29.25" customHeight="1">
      <c r="A3" s="1" t="s">
        <v>0</v>
      </c>
      <c r="B3" s="1" t="s">
        <v>4</v>
      </c>
      <c r="C3" s="1" t="s">
        <v>1</v>
      </c>
      <c r="D3" s="1" t="s">
        <v>2</v>
      </c>
      <c r="E3" s="1" t="s">
        <v>10</v>
      </c>
      <c r="F3" s="3" t="s">
        <v>11</v>
      </c>
      <c r="G3" s="3" t="s">
        <v>12</v>
      </c>
    </row>
    <row r="4" spans="1:7" ht="150">
      <c r="A4" s="5">
        <v>1</v>
      </c>
      <c r="B4" s="6" t="s">
        <v>15</v>
      </c>
      <c r="C4" s="7" t="s">
        <v>30</v>
      </c>
      <c r="D4" s="6" t="s">
        <v>5</v>
      </c>
      <c r="E4" s="8">
        <v>2</v>
      </c>
      <c r="F4" s="9"/>
      <c r="G4" s="9">
        <f>F4*E4</f>
        <v>0</v>
      </c>
    </row>
    <row r="5" spans="1:7" ht="45">
      <c r="A5" s="5">
        <v>2</v>
      </c>
      <c r="B5" s="19" t="s">
        <v>31</v>
      </c>
      <c r="C5" s="20" t="s">
        <v>32</v>
      </c>
      <c r="D5" s="19" t="s">
        <v>33</v>
      </c>
      <c r="E5" s="21">
        <v>2</v>
      </c>
      <c r="F5" s="9"/>
      <c r="G5" s="9">
        <f>F5*E5</f>
        <v>0</v>
      </c>
    </row>
    <row r="6" spans="1:7" ht="60">
      <c r="A6" s="5">
        <v>3</v>
      </c>
      <c r="B6" s="6" t="s">
        <v>28</v>
      </c>
      <c r="C6" s="7" t="s">
        <v>34</v>
      </c>
      <c r="D6" s="6" t="s">
        <v>5</v>
      </c>
      <c r="E6" s="8">
        <v>7</v>
      </c>
      <c r="F6" s="9"/>
      <c r="G6" s="9">
        <f>F6*E6</f>
        <v>0</v>
      </c>
    </row>
    <row r="7" spans="1:7" ht="123.75" customHeight="1">
      <c r="A7" s="5">
        <v>4</v>
      </c>
      <c r="B7" s="10" t="s">
        <v>16</v>
      </c>
      <c r="C7" s="10" t="s">
        <v>35</v>
      </c>
      <c r="D7" s="6" t="s">
        <v>17</v>
      </c>
      <c r="E7" s="8">
        <v>1</v>
      </c>
      <c r="F7" s="11"/>
      <c r="G7" s="11">
        <f>F7*E7</f>
        <v>0</v>
      </c>
    </row>
    <row r="8" spans="1:7" ht="105">
      <c r="A8" s="5">
        <v>5</v>
      </c>
      <c r="B8" s="6" t="s">
        <v>16</v>
      </c>
      <c r="C8" s="7" t="s">
        <v>36</v>
      </c>
      <c r="D8" s="6" t="s">
        <v>17</v>
      </c>
      <c r="E8" s="8">
        <v>2</v>
      </c>
      <c r="F8" s="11"/>
      <c r="G8" s="11">
        <f aca="true" t="shared" si="0" ref="G8:G18">F8*E8</f>
        <v>0</v>
      </c>
    </row>
    <row r="9" spans="1:7" ht="90">
      <c r="A9" s="5">
        <v>6</v>
      </c>
      <c r="B9" s="6" t="s">
        <v>18</v>
      </c>
      <c r="C9" s="7" t="s">
        <v>19</v>
      </c>
      <c r="D9" s="6" t="s">
        <v>8</v>
      </c>
      <c r="E9" s="12">
        <v>5</v>
      </c>
      <c r="F9" s="9"/>
      <c r="G9" s="9">
        <f t="shared" si="0"/>
        <v>0</v>
      </c>
    </row>
    <row r="10" spans="1:7" ht="75">
      <c r="A10" s="5">
        <v>7</v>
      </c>
      <c r="B10" s="6" t="s">
        <v>9</v>
      </c>
      <c r="C10" s="7" t="s">
        <v>24</v>
      </c>
      <c r="D10" s="6" t="s">
        <v>8</v>
      </c>
      <c r="E10" s="12">
        <v>14</v>
      </c>
      <c r="F10" s="11"/>
      <c r="G10" s="11">
        <f t="shared" si="0"/>
        <v>0</v>
      </c>
    </row>
    <row r="11" spans="1:7" ht="90">
      <c r="A11" s="5">
        <v>8</v>
      </c>
      <c r="B11" s="13" t="s">
        <v>7</v>
      </c>
      <c r="C11" s="7" t="s">
        <v>29</v>
      </c>
      <c r="D11" s="6" t="s">
        <v>20</v>
      </c>
      <c r="E11" s="14">
        <v>25</v>
      </c>
      <c r="F11" s="11"/>
      <c r="G11" s="11">
        <f t="shared" si="0"/>
        <v>0</v>
      </c>
    </row>
    <row r="12" spans="1:7" ht="45">
      <c r="A12" s="5">
        <v>9</v>
      </c>
      <c r="B12" s="19" t="s">
        <v>43</v>
      </c>
      <c r="C12" s="23" t="s">
        <v>44</v>
      </c>
      <c r="D12" s="19" t="s">
        <v>48</v>
      </c>
      <c r="E12" s="21">
        <v>15</v>
      </c>
      <c r="F12" s="27"/>
      <c r="G12" s="27">
        <f>E12*F12</f>
        <v>0</v>
      </c>
    </row>
    <row r="13" spans="1:7" ht="150">
      <c r="A13" s="5">
        <v>10</v>
      </c>
      <c r="B13" s="6" t="s">
        <v>21</v>
      </c>
      <c r="C13" s="10" t="s">
        <v>53</v>
      </c>
      <c r="D13" s="6" t="s">
        <v>22</v>
      </c>
      <c r="E13" s="14">
        <v>150</v>
      </c>
      <c r="F13" s="11"/>
      <c r="G13" s="11">
        <f t="shared" si="0"/>
        <v>0</v>
      </c>
    </row>
    <row r="14" spans="1:7" ht="90">
      <c r="A14" s="5">
        <v>11</v>
      </c>
      <c r="B14" s="24" t="s">
        <v>45</v>
      </c>
      <c r="C14" s="23" t="s">
        <v>46</v>
      </c>
      <c r="D14" s="19" t="s">
        <v>48</v>
      </c>
      <c r="E14" s="21">
        <v>30</v>
      </c>
      <c r="F14" s="27"/>
      <c r="G14" s="27">
        <f>E14*F14</f>
        <v>0</v>
      </c>
    </row>
    <row r="15" spans="1:7" ht="73.5" customHeight="1">
      <c r="A15" s="5">
        <v>12</v>
      </c>
      <c r="B15" s="6" t="s">
        <v>23</v>
      </c>
      <c r="C15" s="7" t="s">
        <v>47</v>
      </c>
      <c r="D15" s="6" t="s">
        <v>26</v>
      </c>
      <c r="E15" s="14">
        <v>40</v>
      </c>
      <c r="F15" s="11"/>
      <c r="G15" s="11">
        <f t="shared" si="0"/>
        <v>0</v>
      </c>
    </row>
    <row r="16" spans="1:7" ht="126.75" customHeight="1">
      <c r="A16" s="5">
        <v>13</v>
      </c>
      <c r="B16" s="6" t="s">
        <v>23</v>
      </c>
      <c r="C16" s="7" t="s">
        <v>52</v>
      </c>
      <c r="D16" s="6" t="s">
        <v>20</v>
      </c>
      <c r="E16" s="15">
        <v>650</v>
      </c>
      <c r="F16" s="16"/>
      <c r="G16" s="17">
        <f>E16*F16</f>
        <v>0</v>
      </c>
    </row>
    <row r="17" spans="1:7" ht="139.5" customHeight="1">
      <c r="A17" s="5">
        <v>14</v>
      </c>
      <c r="B17" s="6" t="s">
        <v>25</v>
      </c>
      <c r="C17" s="7" t="s">
        <v>42</v>
      </c>
      <c r="D17" s="15" t="s">
        <v>26</v>
      </c>
      <c r="E17" s="14">
        <v>6</v>
      </c>
      <c r="F17" s="16"/>
      <c r="G17" s="17">
        <f>E17*F17</f>
        <v>0</v>
      </c>
    </row>
    <row r="18" spans="1:7" ht="105">
      <c r="A18" s="5">
        <v>15</v>
      </c>
      <c r="B18" s="6" t="s">
        <v>6</v>
      </c>
      <c r="C18" s="7" t="s">
        <v>38</v>
      </c>
      <c r="D18" s="6" t="s">
        <v>3</v>
      </c>
      <c r="E18" s="12">
        <v>10</v>
      </c>
      <c r="F18" s="11"/>
      <c r="G18" s="11">
        <f t="shared" si="0"/>
        <v>0</v>
      </c>
    </row>
    <row r="19" spans="1:7" ht="165">
      <c r="A19" s="5">
        <v>16</v>
      </c>
      <c r="B19" s="6" t="s">
        <v>39</v>
      </c>
      <c r="C19" s="7" t="s">
        <v>40</v>
      </c>
      <c r="D19" s="6" t="s">
        <v>33</v>
      </c>
      <c r="E19" s="12">
        <v>1</v>
      </c>
      <c r="F19" s="11"/>
      <c r="G19" s="18">
        <f aca="true" t="shared" si="1" ref="G19:G25">E19*F19</f>
        <v>0</v>
      </c>
    </row>
    <row r="20" spans="1:7" ht="120">
      <c r="A20" s="5">
        <v>17</v>
      </c>
      <c r="B20" s="6" t="s">
        <v>39</v>
      </c>
      <c r="C20" s="7" t="s">
        <v>41</v>
      </c>
      <c r="D20" s="6" t="s">
        <v>5</v>
      </c>
      <c r="E20" s="12">
        <v>4</v>
      </c>
      <c r="F20" s="11"/>
      <c r="G20" s="18">
        <f t="shared" si="1"/>
        <v>0</v>
      </c>
    </row>
    <row r="21" spans="1:7" ht="45">
      <c r="A21" s="5">
        <v>18</v>
      </c>
      <c r="B21" s="6" t="s">
        <v>16</v>
      </c>
      <c r="C21" s="7" t="s">
        <v>27</v>
      </c>
      <c r="D21" s="6" t="s">
        <v>8</v>
      </c>
      <c r="E21" s="12">
        <v>20</v>
      </c>
      <c r="F21" s="11"/>
      <c r="G21" s="18">
        <f t="shared" si="1"/>
        <v>0</v>
      </c>
    </row>
    <row r="22" spans="1:7" ht="90">
      <c r="A22" s="5">
        <v>19</v>
      </c>
      <c r="B22" s="23" t="s">
        <v>49</v>
      </c>
      <c r="C22" s="23" t="s">
        <v>50</v>
      </c>
      <c r="D22" s="19" t="s">
        <v>48</v>
      </c>
      <c r="E22" s="26">
        <v>16</v>
      </c>
      <c r="F22" s="27"/>
      <c r="G22" s="27">
        <f t="shared" si="1"/>
        <v>0</v>
      </c>
    </row>
    <row r="23" spans="1:7" ht="75">
      <c r="A23" s="5">
        <v>20</v>
      </c>
      <c r="B23" s="23" t="s">
        <v>49</v>
      </c>
      <c r="C23" s="23" t="s">
        <v>51</v>
      </c>
      <c r="D23" s="19" t="s">
        <v>48</v>
      </c>
      <c r="E23" s="26">
        <v>15</v>
      </c>
      <c r="F23" s="27"/>
      <c r="G23" s="27">
        <f t="shared" si="1"/>
        <v>0</v>
      </c>
    </row>
    <row r="24" spans="1:7" ht="75">
      <c r="A24" s="5">
        <v>21</v>
      </c>
      <c r="B24" s="23" t="s">
        <v>54</v>
      </c>
      <c r="C24" s="23" t="s">
        <v>55</v>
      </c>
      <c r="D24" s="28" t="s">
        <v>8</v>
      </c>
      <c r="E24" s="29">
        <v>25</v>
      </c>
      <c r="F24" s="22"/>
      <c r="G24" s="22">
        <f t="shared" si="1"/>
        <v>0</v>
      </c>
    </row>
    <row r="25" spans="1:7" ht="45">
      <c r="A25" s="5">
        <v>22</v>
      </c>
      <c r="B25" s="23" t="s">
        <v>16</v>
      </c>
      <c r="C25" s="23" t="s">
        <v>56</v>
      </c>
      <c r="D25" s="23" t="s">
        <v>3</v>
      </c>
      <c r="E25" s="25">
        <v>24</v>
      </c>
      <c r="F25" s="22"/>
      <c r="G25" s="22">
        <f t="shared" si="1"/>
        <v>0</v>
      </c>
    </row>
    <row r="26" spans="1:7" ht="26.25" customHeight="1">
      <c r="A26" s="32" t="s">
        <v>12</v>
      </c>
      <c r="B26" s="32"/>
      <c r="C26" s="32"/>
      <c r="D26" s="32"/>
      <c r="E26" s="32"/>
      <c r="F26" s="32"/>
      <c r="G26" s="4">
        <f>SUM(G4:G25)</f>
        <v>0</v>
      </c>
    </row>
    <row r="27" spans="1:7" ht="27" customHeight="1">
      <c r="A27" s="32" t="s">
        <v>13</v>
      </c>
      <c r="B27" s="32"/>
      <c r="C27" s="32"/>
      <c r="D27" s="32"/>
      <c r="E27" s="32"/>
      <c r="F27" s="32"/>
      <c r="G27" s="4">
        <f>ROUND(G26*0.23,2)</f>
        <v>0</v>
      </c>
    </row>
    <row r="28" spans="1:7" ht="24" customHeight="1">
      <c r="A28" s="32" t="s">
        <v>14</v>
      </c>
      <c r="B28" s="32"/>
      <c r="C28" s="32"/>
      <c r="D28" s="32"/>
      <c r="E28" s="32"/>
      <c r="F28" s="32"/>
      <c r="G28" s="4">
        <f>G26+G27</f>
        <v>0</v>
      </c>
    </row>
  </sheetData>
  <sheetProtection/>
  <mergeCells count="5">
    <mergeCell ref="A28:F28"/>
    <mergeCell ref="A2:G2"/>
    <mergeCell ref="A1:G1"/>
    <mergeCell ref="A26:F26"/>
    <mergeCell ref="A27:F27"/>
  </mergeCells>
  <printOptions/>
  <pageMargins left="0.7086614173228347" right="0.3" top="0.36" bottom="0.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Martyna Idźkiewicz</cp:lastModifiedBy>
  <cp:lastPrinted>2018-09-25T07:50:06Z</cp:lastPrinted>
  <dcterms:created xsi:type="dcterms:W3CDTF">1997-02-26T13:46:56Z</dcterms:created>
  <dcterms:modified xsi:type="dcterms:W3CDTF">2018-09-25T09:16:11Z</dcterms:modified>
  <cp:category/>
  <cp:version/>
  <cp:contentType/>
  <cp:contentStatus/>
</cp:coreProperties>
</file>