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artyna\Rok 2018\Przetargi\Przetarg nr 12 - Jagodne - Gadka\"/>
    </mc:Choice>
  </mc:AlternateContent>
  <bookViews>
    <workbookView xWindow="165" yWindow="720" windowWidth="17580" windowHeight="12165"/>
  </bookViews>
  <sheets>
    <sheet name="przedmiar" sheetId="8" r:id="rId1"/>
  </sheets>
  <calcPr calcId="152511" fullPrecision="0"/>
</workbook>
</file>

<file path=xl/calcChain.xml><?xml version="1.0" encoding="utf-8"?>
<calcChain xmlns="http://schemas.openxmlformats.org/spreadsheetml/2006/main">
  <c r="E73" i="8" l="1"/>
  <c r="E42" i="8"/>
  <c r="E39" i="8"/>
  <c r="E38" i="8"/>
  <c r="E36" i="8"/>
  <c r="E21" i="8" l="1"/>
</calcChain>
</file>

<file path=xl/comments1.xml><?xml version="1.0" encoding="utf-8"?>
<comments xmlns="http://schemas.openxmlformats.org/spreadsheetml/2006/main">
  <authors>
    <author>Jarek</author>
  </authors>
  <commentList>
    <comment ref="E20" authorId="0" shapeId="0">
      <text>
        <r>
          <rPr>
            <b/>
            <sz val="9"/>
            <color indexed="81"/>
            <rFont val="Tahoma"/>
            <family val="2"/>
            <charset val="238"/>
          </rPr>
          <t>Jarek:</t>
        </r>
        <r>
          <rPr>
            <sz val="9"/>
            <color indexed="81"/>
            <rFont val="Tahoma"/>
            <family val="2"/>
            <charset val="238"/>
          </rPr>
          <t xml:space="preserve">
4391,38</t>
        </r>
      </text>
    </comment>
  </commentList>
</comments>
</file>

<file path=xl/sharedStrings.xml><?xml version="1.0" encoding="utf-8"?>
<sst xmlns="http://schemas.openxmlformats.org/spreadsheetml/2006/main" count="311" uniqueCount="213">
  <si>
    <t>SST-D-01.01.01</t>
  </si>
  <si>
    <t>km</t>
  </si>
  <si>
    <t>Roboty pomiarowe przy liniowych robotach ziemnych, trasa dróg w terenie równinnym</t>
  </si>
  <si>
    <t>m</t>
  </si>
  <si>
    <t>m3</t>
  </si>
  <si>
    <t>m2</t>
  </si>
  <si>
    <t>SST-D.08.01.01</t>
  </si>
  <si>
    <t>SST-D 05.03.23</t>
  </si>
  <si>
    <t>szt</t>
  </si>
  <si>
    <t>SST-D-08.03.01</t>
  </si>
  <si>
    <t>SST-D 08.02.02</t>
  </si>
  <si>
    <t>SST-D.02.01.01</t>
  </si>
  <si>
    <t>SST-D 06.01.01</t>
  </si>
  <si>
    <t>SST-D-04.04.02</t>
  </si>
  <si>
    <t/>
  </si>
  <si>
    <t>Roboty pomiarowe   kod CPV 45100000-8</t>
  </si>
  <si>
    <t>Roboty ziemne kod CPV  45100000-8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</si>
  <si>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</si>
  <si>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</si>
  <si>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</si>
  <si>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</si>
  <si>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</si>
  <si>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</si>
  <si>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</si>
  <si>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</si>
  <si>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</si>
  <si>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</si>
  <si>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</si>
  <si>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</si>
  <si>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15.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</si>
  <si>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</si>
  <si>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</si>
  <si>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</si>
  <si>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</si>
  <si>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</si>
  <si>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</si>
  <si>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</si>
  <si>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</si>
  <si>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</si>
  <si>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</si>
  <si>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</si>
  <si>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</si>
  <si>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</si>
  <si>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</si>
  <si>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SST-D-01.02.04</t>
  </si>
  <si>
    <t>SST-D.02.03.01</t>
  </si>
  <si>
    <t>SST-D-04.02.01</t>
  </si>
  <si>
    <t>SST-D.04.01.01</t>
  </si>
  <si>
    <t>29.</t>
  </si>
  <si>
    <t xml:space="preserve">Budowa krawężnika kod CPV 45233253-7   </t>
  </si>
  <si>
    <t>Budowa zjazdów kod CPV 45233000-9</t>
  </si>
  <si>
    <t>Ławy pod krawężniki, betonowa z oporem, beton C12/15                                                  0,075m2</t>
  </si>
  <si>
    <t>Obrzeża betonowe, 30x8x100·cm na podsypce piaskowej z wypełnieniem spoin zaprawą cementową (chodnik , zjazdy SP + SL)</t>
  </si>
  <si>
    <t>Podbudowa zasadnicza  z kruszywa 0 - 31,5  stabilizowanego mechanicznie, grubość warstwy po zagęszczeniu 10·cm</t>
  </si>
  <si>
    <t>SST-D-05.03.05</t>
  </si>
  <si>
    <t>SST-D.03.01.01</t>
  </si>
  <si>
    <t>SST-D-03.01.01</t>
  </si>
  <si>
    <t xml:space="preserve">Przykanaliki z rur typu PVC łączone na wcisk, Fi·200·mm wraz z robotami ziemnymi i zasypką z piasku </t>
  </si>
  <si>
    <t>SST-D-03.02.01</t>
  </si>
  <si>
    <t xml:space="preserve">      mb     </t>
  </si>
  <si>
    <t>mb</t>
  </si>
  <si>
    <t>SST-D-07.02.01</t>
  </si>
  <si>
    <t>Słupki do znaków drogowych, z rur stalowych, Fi·70·mm</t>
  </si>
  <si>
    <t>SST-D.07.01.01</t>
  </si>
  <si>
    <t>Przymocowanie tablic znaków drogowych, znaki zakazu, nakazu, ostrzegawcze, informacyjne, powierzchnia do 0,3·m2</t>
  </si>
  <si>
    <t>Elementy odwodnienia drogowego kod CPV  45232130-2</t>
  </si>
  <si>
    <t xml:space="preserve">Warstwa odcinająca z piasku gr 5 cm                                                                               </t>
  </si>
  <si>
    <t xml:space="preserve">Humusowanie i obsianie skarp, przy grubości warstwy humusu 5·cm  </t>
  </si>
  <si>
    <t>Chodnik dla pieszych wraz z peronem  autobusowym  kod CPV 45233253-7</t>
  </si>
  <si>
    <t>Pobocza  kod    kod CPV 45233253-7</t>
  </si>
  <si>
    <t>l.p.</t>
  </si>
  <si>
    <t>SST</t>
  </si>
  <si>
    <t>Opis pozycji</t>
  </si>
  <si>
    <t>j.m.</t>
  </si>
  <si>
    <t>ilość</t>
  </si>
  <si>
    <t>10.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</si>
  <si>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</si>
  <si>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</si>
  <si>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</si>
  <si>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</si>
  <si>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</si>
  <si>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</si>
  <si>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</si>
  <si>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</si>
  <si>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</si>
  <si>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</si>
  <si>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</si>
  <si>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</si>
  <si>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</si>
  <si>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</si>
  <si>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</si>
  <si>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</si>
  <si>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</si>
  <si>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</si>
  <si>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</si>
  <si>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</si>
  <si>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</si>
  <si>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</si>
  <si>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</si>
  <si>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 xml:space="preserve">Budowa wpustu kanalizacji deszczowej fi 50 z osadnikem oraz koszem osadczym. Ruszt żeliwny kasy D 400 na zawiasach. </t>
  </si>
  <si>
    <t>kpl</t>
  </si>
  <si>
    <t xml:space="preserve">kal. Własna </t>
  </si>
  <si>
    <t>55.</t>
  </si>
  <si>
    <t>Roboty ziemne wykonywane koparkami  z transportem urobku samochodami samowyładowczymi do 1·km, koparka 0,40·m3, grunt kategorii III  odwoz do 10 km</t>
  </si>
  <si>
    <t>54.</t>
  </si>
  <si>
    <t>Ławy pod krawężniki na płask , betonowa z oporem, beton C12/15                                                  0,045m2</t>
  </si>
  <si>
    <t xml:space="preserve">Części przelotowe prefabrykowanych przepustów drogowych rurowych                                      1-otworowych, rury karbowane z polietylenu typu HDPE lub równoważne ośrednicy wewnętrznej  Fi·30·cm - rów kryty z włączeniem do studnii betownych nowych oarz istnejącego rowu krytego                                                                                                   </t>
  </si>
  <si>
    <t xml:space="preserve">Budowa ścieku przejazdowego na zjazdach o konstukcji wg projekt - dwa krawęzniki 15 x 30 x 100  na płask skosami do siebie, oddzielone kostką betonową gr 8 cm , szer. 10 cm, całość na ławie betonowej z betonu C20/25 gr 15 cm. </t>
  </si>
  <si>
    <t xml:space="preserve">Nawierzchnia z kostki  betonowej gr 8 cm, z możliwością obruku przekrojów kołowych  na podsypce cem - piaskowej gr 3 cm - obruki wlotów i wylotów przepusyów pod zjazdami 27 szt x 2 x 0,75 m2 </t>
  </si>
  <si>
    <t>Przepust skrzynkowy żelbetowy o wym. wewnetrznych: wys.1200, szer. 2400 , z docięciem i dopasowniem do istniejącego przepustu</t>
  </si>
  <si>
    <t>Konstrukcja jezdni kod CPV 45233252-0</t>
  </si>
  <si>
    <t xml:space="preserve">Wykonanie podbudowy zasadniczej metodą głębokiego recyklingu z MCE gr 20 cm , szerokości 6,20m -    jezdnia + skrzyżowania </t>
  </si>
  <si>
    <t xml:space="preserve">Umocnienie poboczy kruszywem łamanym  0-31  grubość warstwy po zagęszczeniu 15·cm z zamnknięciem destruktem asfaltowym gr 4 cm </t>
  </si>
  <si>
    <t xml:space="preserve">Warstwa odcinająca z piasku gr 5 cm                                                                               1867,00 x 1,0 </t>
  </si>
  <si>
    <t xml:space="preserve">Oznakowanie poziome P-10 wykonane meteodą grubowarstwową, chemoutwardzalną, ażurową. </t>
  </si>
  <si>
    <t xml:space="preserve">Przymocowanie tablic znaków drogowych,znaki miejscowości, dwustronne, oparwione w ramknę ocynkowaną gr 0,5 cala , powierzchnia do 0,3·m2, uchwyty na dwa słupki, </t>
  </si>
  <si>
    <t xml:space="preserve">Warstwa  odcinająca z piasku  stabilizowanego cementem Rm = 2,5 Mpa o grubości warstwy 20 cm
</t>
  </si>
  <si>
    <t xml:space="preserve">Podbudowa zasadnicza z kruszywa 0 - 31,5  stabilizowanego mechanicznie, grubość warstwy po zagęszczeniu 15·cm  (zjazdy SP + SL)                                                                                                                                                                                     SL - 88 szt = 1320 m2                                                                                                                                      SP - 34 =   510 m2  </t>
  </si>
  <si>
    <t>SST                        D-10.01.01</t>
  </si>
  <si>
    <t>SST                           D-10.01.01</t>
  </si>
  <si>
    <t>szt.</t>
  </si>
  <si>
    <t xml:space="preserve">Mechaniczne ścinanie drzew z karczowaniem pni o średnicy 36-45 cm </t>
  </si>
  <si>
    <t>SST                        D-01-02-01</t>
  </si>
  <si>
    <t>SST                    D-01-02-01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</si>
  <si>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</si>
  <si>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</si>
  <si>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</si>
  <si>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</si>
  <si>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</si>
  <si>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</si>
  <si>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</si>
  <si>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</si>
  <si>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</si>
  <si>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</si>
  <si>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</si>
  <si>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</si>
  <si>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</si>
  <si>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 xml:space="preserve">Podbudowy z kruszywa, 0 - 31,5  stabilizowanego mechanicznie , grubość warstwy po zagęszczeniu 20·cm - warstwa doziarnienia na szerokości poszerzenia podlegajaca procesowi MCE </t>
  </si>
  <si>
    <t xml:space="preserve">Doziarnienie na szerokosci istniejącej jezdni kruszywem   0 - 31,5 w ilośći 30 % tj. warstwą kruszywa o grubości 6 cm.                                                                                            2167 x 4,4 </t>
  </si>
  <si>
    <t>Studnie z kręgów betownych o średnicy Fi 1600 mm. Studnia z dnem betonowym, pierścieniem odciążajacym i włazem żeliwnym klasy D400. średnia wysokość studnii -  1.5m</t>
  </si>
  <si>
    <t>Przepusty rurowe pod zjazdami, rury karbowane z polietylenu typu HDPE lub równoważne o średnicy wewnetrznej  Fi·40·cm   - przepusty pod zjzdami                                                                                                 27 szt x 7,5 mb</t>
  </si>
  <si>
    <t>Rozebranie przepsutów rurowych pod wjazadmi, przepustów drogowych , kanałów itp..</t>
  </si>
  <si>
    <t xml:space="preserve">Ręczne rozebranie nawierzchni z kostki betonowej, kostki granitowej (materiał do ponownego wbudowania) </t>
  </si>
  <si>
    <t>Przebrukowanie istniejacych nawierzchni z kostki na wjazdach z reagulacją wysokosciową</t>
  </si>
  <si>
    <t xml:space="preserve">Mechaniczne karczownie zagajników gęstych pow. 60 % powierzchni </t>
  </si>
  <si>
    <t>ha</t>
  </si>
  <si>
    <t>Wywiezienie gruzu z terenu rozbiórki przy ręcznym załadowaniu i mechanicznym wyładowaniu samochodem samowyładowczym, na odległość  lacznie20 km</t>
  </si>
  <si>
    <t xml:space="preserve">Ścianki czołowe, betonowe, prefabrykowane ze skrzydełkami dla rur Fi·50·cm </t>
  </si>
  <si>
    <t xml:space="preserve">Ścianki czołowe, betonowe, wylewane  na mokro , dla rur Fi·60·cm                                      1,8 x 1,2 x 0,25 x 2 </t>
  </si>
  <si>
    <t>Ławy pod obrzeże, z betonu C12/15                                                                                     0,0624 m2</t>
  </si>
  <si>
    <t xml:space="preserve">Ulożenie geosiatki antyspękaniowej z włóna szkalnego o wytrzymałości min. 100 kN/m o szerokości 1 mb na syku poszerzenia z istniejącą jezdnią oarz na przekopach poprzecznych </t>
  </si>
  <si>
    <t>Podbudowy z betonu cementowego C16/20,  grubość warstwy 22 cm</t>
  </si>
  <si>
    <t xml:space="preserve">Podbudowy z gruntu stabilizowanego, cementem Rm=2,5 MPa  o grub. Wartswy po zagęszczeniu  20 cm  2167, 2 x 1,6  +60 m2 +150 m2 + 114 zatoka </t>
  </si>
  <si>
    <t xml:space="preserve">Ręczne rozebranie obrzeży  betonowych 6 x 20 </t>
  </si>
  <si>
    <t xml:space="preserve">Umocnienie skarp i dna rowu  płytami betonowymi ażurowymi gr 10 cm na podsypce cementowo-piaskowej                                                                                                                                 - umocnienie rowu - 100 m2                                                                                                   - umocnienie skarpy za chodnikem - 96 m2                                                                                          - inne - 100 m2 </t>
  </si>
  <si>
    <t>Roboty rozbiórkowe 45100000-8</t>
  </si>
  <si>
    <t xml:space="preserve">Mechaniczne ścinanie drzew z karczowaniem pni o średnicy 55-65 cm </t>
  </si>
  <si>
    <t xml:space="preserve">Rozebranie umocnienia skarpy z ażurów betonowych (ażury do ponownego wbudowania) , </t>
  </si>
  <si>
    <t xml:space="preserve">Rozebranie krawężników, betonowych 15x30·cm na ławie betonowej, korytek skarpowych </t>
  </si>
  <si>
    <t xml:space="preserve">Mur oporowy z elementów prefabrykowanych typu "L" o wysokości 2,0 mb, wraz z gzymsem zbrojonym wg projektu. </t>
  </si>
  <si>
    <t xml:space="preserve">Ławy fundamentowe grub. 15 cm, żwirowe pod przepusty                                                               0,15 x 0,4 x  212,50mb + 0.15 x 0,5 x 131mb + 0,15x 11x 0,6 </t>
  </si>
  <si>
    <t xml:space="preserve">Budowa cieku przykrawędziowego betonowego trójkątnego oraz ścieku skarpowego na na fundamecie z betonu C20/25 gr 15 cm </t>
  </si>
  <si>
    <t>Fundament pod elementy prefabrykowane typu L oraz przepust skrzynkowy  z betonu C20/25  gr 25 cm  z szalunkiem</t>
  </si>
  <si>
    <t>Koryta skarpowe na ławie z betonu C16/20</t>
  </si>
  <si>
    <t xml:space="preserve">Części przelotowe prefabrykowanych przepustów drogowych rurowych  1-otworowych, rury karbowane z polietylenu typu HDPE lub równoważne ośrednicy wewnętrznej  Fi·60·cm - remont przepustu pod koroną drogi                                                                                                     </t>
  </si>
  <si>
    <t xml:space="preserve">Opaska z kruszywa łamanego 0 - 31   grubość warstwy po zagęszczeniu 10·cm z zamnknięciem destruktem asfaltowym gr 4 cm                                                                                                     300 x 0, 5 </t>
  </si>
  <si>
    <t xml:space="preserve">Części przelotowe prefabrykowanych przepustów drogowych rurowych  1-otworowych, rury karbowane z polietylenu typu HDPE lub równoważne ośrednicy wewnętrznej  Fi·50·cm - rów kryty z włączeniem do studnii betownych nowych oarz istnejącego rowu krytego, rów kryty pod zatoką                                                                                                   </t>
  </si>
  <si>
    <t>Konstrukcja poszerzenia, skrzyżowań, zatoki                                                                                                                                              kod CPV 45233252-0</t>
  </si>
  <si>
    <t>Profilowanie i zagęszczenie podłoża pod warstwy konstrukcyjn :
koryto pod poszerzenie , koryto pod chodnik, zjazdy itp..</t>
  </si>
  <si>
    <t xml:space="preserve">Mechaniczne  karczowanie pni o średnicy36-45 cm </t>
  </si>
  <si>
    <t>SST D - 07.05.01</t>
  </si>
  <si>
    <t>SST-D-04.05.01</t>
  </si>
  <si>
    <t>SST-D-05.03.26/a</t>
  </si>
  <si>
    <t>SST-D.08.05.01</t>
  </si>
  <si>
    <t>SST-D-04.04.02 analogia</t>
  </si>
  <si>
    <t>SST-D.07.02.01</t>
  </si>
  <si>
    <t>SST-D.06.01.01</t>
  </si>
  <si>
    <t>SST-D.03.02.01</t>
  </si>
  <si>
    <t>SST                     D-05.03.04 analogia</t>
  </si>
  <si>
    <t>Studnie z kręgów betownych o średnicy Fi 1000 mm. Studnia z dnem betonowym, pierścieniem odciążajacym i włazem żeliwnym klasy D400. średnia wysokość studnii -  1.5m</t>
  </si>
  <si>
    <t xml:space="preserve">Nawierzchnie z mieszanek mineralno-bitumicznych grysowych, asfaltowe, warstwa wiążąca AC 16 W KR 3 o grubości warstwy po zagęszczeniu 7·cm, wraz ze skropieniem i oczyszczeniem warstwy spodniej - jezdnia + skrzyżowania </t>
  </si>
  <si>
    <t xml:space="preserve">Oznakowanie poziome wykonane meteodą cienkowarstwową </t>
  </si>
  <si>
    <t xml:space="preserve">Rozbiórka  ogrodzenia  - słupki metalowe, betonowe, przesła betonowe, metalowe , rozbiórka cokoliku beteonowego prefabrykowanego - materiał do ponownego wbudowania  </t>
  </si>
  <si>
    <t>Znaki pionowe aktywne D-6 uzupełnione tabliczką T27, wraz z panelem słonecznym, instalacją elekryczną oraz konstrukcją nośną. Znak aktywny D-6 wyposażony w dwie lampy świetlne typu LED</t>
  </si>
  <si>
    <t xml:space="preserve">specyfikacja  ZDP Starachowice  </t>
  </si>
  <si>
    <t>Znaki pionowe aktywne B - 20 , wraz z panelem słonecznym, instalacją elekryczną oarz konstrukcją nośną.</t>
  </si>
  <si>
    <t>Wygrodzenia chodnikowe , barierki stalowe chodnikowe z pionowymi szczebelkami, ocynkowane, malowane ogniowo, średnica rury 60 mm</t>
  </si>
  <si>
    <t xml:space="preserve">Nawierzchnie chodnika  z kostki brukowej betonowej, grubość 8·cm, na podsypce cementowo-piaskowej, wraz z regulacją wysokosciową urządzeń infrastruktury drogowej, skostka kolorowa </t>
  </si>
  <si>
    <t xml:space="preserve">Nawierzchnia z kostki brukowej betonowej grubości 8 cm szarej, układane na podsypce cementowo-piaskowej, wraz z regulacją wysokosciową urządzeń infrastruktury drogowej,spoiny wypełniane piaskiem - zatoka </t>
  </si>
  <si>
    <t xml:space="preserve">Nawierzchnie z mieszanek mineralno-bitumicznych grysowo-żwirowych, warstwa asfaltowa ścieralna AC 8S KR 3, grubość warstwy  po zagęszczeniu 5·cm, wraz ze skropieniem i oczyszczeniem warstwy spodniej oraz  z regulacją wysokosciową urządzeń infrastruktury drogowej, jezdnia + skrzyżowania </t>
  </si>
  <si>
    <t>Nawierzchnie z kostki brukowej betonowej, grubość 8·cm, na podsypce cementowo-piaskowej gr 3 cm, wraz z regulacją wysokosciową urządzeń infrastruktury drogowej, kostka szara</t>
  </si>
  <si>
    <t xml:space="preserve">Warstwa odcinająca z piasku gr warstwy po zagęszczeniu 5 cm                                                                               </t>
  </si>
  <si>
    <t>Krawężniki betonowe,   15x30x100·cm na podsypce cementowo-piaskowej  ( przy krawędzi jezdni )</t>
  </si>
  <si>
    <t>Krawężniki betonowe,   15x30x100·cm na podsypce cementowo-piaskowej  ( chodnik)</t>
  </si>
  <si>
    <t>Tablice informacyjne</t>
  </si>
  <si>
    <t>cena netto</t>
  </si>
  <si>
    <t>Wartość netto</t>
  </si>
  <si>
    <t>wartość netto</t>
  </si>
  <si>
    <t>Oznakowanie poziome, pionowe, elementy BRD                                      kod   CPV 45233280-5</t>
  </si>
  <si>
    <t>Podatek VAT 23%</t>
  </si>
  <si>
    <t>Wartość brutto</t>
  </si>
  <si>
    <t xml:space="preserve">PRZEBUDOWA DROGI POWIATOWEJ                                                                                                                  NR 0559 T JAGODNE -GADKA </t>
  </si>
  <si>
    <t xml:space="preserve">Wykonanie nasypu z gruntu  dowiezionego  G1 (zakup gruntu i transport po stronie wykonawcy)  , formowanie wraz  z zagęszczeniem nasypu                                                                                                                                  - zasypka rowu krytego, przykanlików,                                                                                                                      - nasyp pod chodnik                                                                                                                        - zasypka elementów typu "L"                                                                      - inne                                                                                                                                               </t>
  </si>
  <si>
    <t>KOSZTORYS OFERTOWY</t>
  </si>
  <si>
    <t>69.</t>
  </si>
  <si>
    <t>Stawka roboczogodziny</t>
  </si>
  <si>
    <t>Zł</t>
  </si>
  <si>
    <t>%</t>
  </si>
  <si>
    <t>Koszty Pośrednie (R+S)</t>
  </si>
  <si>
    <t>Zysk (R+S+Kp)</t>
  </si>
  <si>
    <t>-</t>
  </si>
  <si>
    <t>koszty zakupu</t>
  </si>
  <si>
    <t>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</si>
</sst>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"/>
  </numFmts>
  <fonts count="19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charset val="238"/>
    </font>
    <font>
      <b/>
      <sz val="14"/>
      <color indexed="8"/>
      <name val="Bookman Old Style"/>
      <family val="1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10"/>
      <name val="Czcionka tekstu podstawowego"/>
      <family val="2"/>
      <charset val="238"/>
    </font>
    <font>
      <b/>
      <sz val="18"/>
      <color indexed="8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/>
    <xf numFmtId="0" fontId="0" fillId="0" borderId="0" xfId="0" applyAlignment="1">
      <alignment vertical="top" wrapText="1"/>
    </xf>
    <xf numFmtId="0" fontId="1" fillId="0" borderId="0" xfId="0" applyFont="1"/>
    <xf numFmtId="0" fontId="0" fillId="3" borderId="0" xfId="0" applyFill="1"/>
    <xf numFmtId="0" fontId="0" fillId="0" borderId="0" xfId="0" applyAlignment="1">
      <alignment horizontal="center" vertical="top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3" borderId="1" xfId="0" quotePrefix="1" applyFont="1" applyFill="1" applyBorder="1" applyAlignment="1">
      <alignment horizontal="center" vertical="top"/>
    </xf>
    <xf numFmtId="0" fontId="12" fillId="3" borderId="1" xfId="0" quotePrefix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" fontId="13" fillId="0" borderId="1" xfId="2" applyNumberFormat="1" applyFont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2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quotePrefix="1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 vertical="center"/>
    </xf>
    <xf numFmtId="0" fontId="13" fillId="4" borderId="1" xfId="0" quotePrefix="1" applyFont="1" applyFill="1" applyBorder="1" applyAlignment="1">
      <alignment horizontal="center" vertical="top"/>
    </xf>
    <xf numFmtId="0" fontId="12" fillId="4" borderId="1" xfId="0" quotePrefix="1" applyFont="1" applyFill="1" applyBorder="1" applyAlignment="1">
      <alignment horizontal="center" vertical="center"/>
    </xf>
    <xf numFmtId="4" fontId="16" fillId="5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4" fontId="12" fillId="0" borderId="1" xfId="2" applyNumberFormat="1" applyFont="1" applyBorder="1" applyAlignment="1">
      <alignment horizontal="center" vertical="center"/>
    </xf>
    <xf numFmtId="4" fontId="12" fillId="4" borderId="1" xfId="2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" fontId="13" fillId="0" borderId="11" xfId="2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3" borderId="7" xfId="0" applyNumberForma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1" xfId="0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8" xfId="0" applyFont="1" applyBorder="1" applyAlignment="1">
      <alignment horizontal="center"/>
    </xf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abSelected="1" topLeftCell="A79" zoomScale="125" zoomScaleNormal="125" zoomScaleSheetLayoutView="150" workbookViewId="0">
      <selection activeCell="A41" sqref="A41:A45"/>
    </sheetView>
  </sheetViews>
  <sheetFormatPr defaultRowHeight="14.25"/>
  <cols>
    <col min="1" max="1" width="4.25" style="5" bestFit="1" customWidth="1"/>
    <col min="2" max="2" width="13" style="7" bestFit="1" customWidth="1"/>
    <col min="3" max="3" width="54.875" style="2" bestFit="1" customWidth="1"/>
    <col min="4" max="4" width="5" style="1" customWidth="1"/>
    <col min="5" max="5" width="8.625" style="31" customWidth="1"/>
    <col min="6" max="6" width="9.125" style="52" customWidth="1"/>
    <col min="7" max="7" width="13.25" style="52" customWidth="1"/>
    <col min="8" max="8" width="11.375" bestFit="1" customWidth="1"/>
  </cols>
  <sheetData>
    <row r="1" spans="1:8" s="3" customFormat="1" ht="39.75" customHeight="1">
      <c r="A1" s="73" t="s">
        <v>203</v>
      </c>
      <c r="B1" s="73"/>
      <c r="C1" s="73"/>
      <c r="D1" s="73"/>
      <c r="E1" s="73"/>
      <c r="F1" s="73"/>
      <c r="G1" s="73"/>
    </row>
    <row r="2" spans="1:8" s="3" customFormat="1" ht="48.75" customHeight="1">
      <c r="A2" s="74" t="s">
        <v>201</v>
      </c>
      <c r="B2" s="74"/>
      <c r="C2" s="74"/>
      <c r="D2" s="74"/>
      <c r="E2" s="74"/>
      <c r="F2" s="74"/>
      <c r="G2" s="74"/>
    </row>
    <row r="3" spans="1:8" s="6" customFormat="1" ht="42.75" customHeight="1">
      <c r="A3" s="33" t="s">
        <v>70</v>
      </c>
      <c r="B3" s="32" t="s">
        <v>71</v>
      </c>
      <c r="C3" s="33" t="s">
        <v>72</v>
      </c>
      <c r="D3" s="33" t="s">
        <v>73</v>
      </c>
      <c r="E3" s="33" t="s">
        <v>74</v>
      </c>
      <c r="F3" s="46" t="s">
        <v>195</v>
      </c>
      <c r="G3" s="46" t="s">
        <v>197</v>
      </c>
    </row>
    <row r="4" spans="1:8" ht="15">
      <c r="A4" s="34"/>
      <c r="B4" s="35"/>
      <c r="C4" s="36" t="s">
        <v>15</v>
      </c>
      <c r="D4" s="34"/>
      <c r="E4" s="37"/>
      <c r="F4" s="47"/>
      <c r="G4" s="47"/>
    </row>
    <row r="5" spans="1:8" ht="30">
      <c r="A5" s="11" t="s">
        <v>17</v>
      </c>
      <c r="B5" s="12" t="s">
        <v>0</v>
      </c>
      <c r="C5" s="13" t="s">
        <v>2</v>
      </c>
      <c r="D5" s="14" t="s">
        <v>1</v>
      </c>
      <c r="E5" s="25">
        <v>2.1669999999999998</v>
      </c>
      <c r="F5" s="48"/>
      <c r="G5" s="48"/>
      <c r="H5" s="52"/>
    </row>
    <row r="6" spans="1:8" ht="15">
      <c r="A6" s="34"/>
      <c r="B6" s="35"/>
      <c r="C6" s="36" t="s">
        <v>155</v>
      </c>
      <c r="D6" s="34"/>
      <c r="E6" s="37"/>
      <c r="F6" s="47"/>
      <c r="G6" s="47"/>
      <c r="H6" s="31"/>
    </row>
    <row r="7" spans="1:8" ht="30">
      <c r="A7" s="11" t="s">
        <v>18</v>
      </c>
      <c r="B7" s="12" t="s">
        <v>44</v>
      </c>
      <c r="C7" s="13" t="s">
        <v>158</v>
      </c>
      <c r="D7" s="14" t="s">
        <v>3</v>
      </c>
      <c r="E7" s="26">
        <v>85</v>
      </c>
      <c r="F7" s="48"/>
      <c r="G7" s="48"/>
      <c r="H7" s="59"/>
    </row>
    <row r="8" spans="1:8" ht="15">
      <c r="A8" s="11" t="s">
        <v>19</v>
      </c>
      <c r="B8" s="12" t="s">
        <v>44</v>
      </c>
      <c r="C8" s="13" t="s">
        <v>153</v>
      </c>
      <c r="D8" s="14" t="s">
        <v>3</v>
      </c>
      <c r="E8" s="26">
        <v>75</v>
      </c>
      <c r="F8" s="48"/>
      <c r="G8" s="48"/>
      <c r="H8" s="60"/>
    </row>
    <row r="9" spans="1:8" ht="30">
      <c r="A9" s="11" t="s">
        <v>20</v>
      </c>
      <c r="B9" s="12" t="s">
        <v>44</v>
      </c>
      <c r="C9" s="13" t="s">
        <v>141</v>
      </c>
      <c r="D9" s="14" t="s">
        <v>3</v>
      </c>
      <c r="E9" s="27">
        <v>150</v>
      </c>
      <c r="F9" s="48"/>
      <c r="G9" s="48"/>
      <c r="H9" s="60"/>
    </row>
    <row r="10" spans="1:8" ht="30">
      <c r="A10" s="11" t="s">
        <v>21</v>
      </c>
      <c r="B10" s="12" t="s">
        <v>44</v>
      </c>
      <c r="C10" s="13" t="s">
        <v>142</v>
      </c>
      <c r="D10" s="14" t="s">
        <v>5</v>
      </c>
      <c r="E10" s="26">
        <v>145</v>
      </c>
      <c r="F10" s="48"/>
      <c r="G10" s="48"/>
      <c r="H10" s="60"/>
    </row>
    <row r="11" spans="1:8" ht="30">
      <c r="A11" s="11" t="s">
        <v>22</v>
      </c>
      <c r="B11" s="12" t="s">
        <v>44</v>
      </c>
      <c r="C11" s="13" t="s">
        <v>157</v>
      </c>
      <c r="D11" s="14" t="s">
        <v>5</v>
      </c>
      <c r="E11" s="26">
        <v>18</v>
      </c>
      <c r="F11" s="48"/>
      <c r="G11" s="48"/>
      <c r="H11" s="60"/>
    </row>
    <row r="12" spans="1:8" ht="30">
      <c r="A12" s="11" t="s">
        <v>23</v>
      </c>
      <c r="B12" s="12" t="s">
        <v>7</v>
      </c>
      <c r="C12" s="15" t="s">
        <v>143</v>
      </c>
      <c r="D12" s="14" t="s">
        <v>5</v>
      </c>
      <c r="E12" s="26">
        <v>150</v>
      </c>
      <c r="F12" s="48"/>
      <c r="G12" s="48"/>
      <c r="H12" s="60"/>
    </row>
    <row r="13" spans="1:8" ht="30">
      <c r="A13" s="11" t="s">
        <v>24</v>
      </c>
      <c r="B13" s="12" t="s">
        <v>122</v>
      </c>
      <c r="C13" s="16" t="s">
        <v>121</v>
      </c>
      <c r="D13" s="14" t="s">
        <v>120</v>
      </c>
      <c r="E13" s="28">
        <v>115</v>
      </c>
      <c r="F13" s="48"/>
      <c r="G13" s="48"/>
      <c r="H13" s="60"/>
    </row>
    <row r="14" spans="1:8" ht="30">
      <c r="A14" s="11" t="s">
        <v>25</v>
      </c>
      <c r="B14" s="12" t="s">
        <v>122</v>
      </c>
      <c r="C14" s="16" t="s">
        <v>156</v>
      </c>
      <c r="D14" s="14" t="s">
        <v>120</v>
      </c>
      <c r="E14" s="28">
        <v>105</v>
      </c>
      <c r="F14" s="48"/>
      <c r="G14" s="48"/>
      <c r="H14" s="60"/>
    </row>
    <row r="15" spans="1:8" ht="30">
      <c r="A15" s="11" t="s">
        <v>75</v>
      </c>
      <c r="B15" s="12" t="s">
        <v>122</v>
      </c>
      <c r="C15" s="16" t="s">
        <v>144</v>
      </c>
      <c r="D15" s="14" t="s">
        <v>145</v>
      </c>
      <c r="E15" s="28">
        <v>0.3</v>
      </c>
      <c r="F15" s="48"/>
      <c r="G15" s="48"/>
      <c r="H15" s="60"/>
    </row>
    <row r="16" spans="1:8" ht="45">
      <c r="A16" s="11" t="s">
        <v>26</v>
      </c>
      <c r="B16" s="12" t="s">
        <v>101</v>
      </c>
      <c r="C16" s="16" t="s">
        <v>182</v>
      </c>
      <c r="D16" s="14" t="s">
        <v>60</v>
      </c>
      <c r="E16" s="28">
        <v>30</v>
      </c>
      <c r="F16" s="48"/>
      <c r="G16" s="48"/>
      <c r="H16" s="60"/>
    </row>
    <row r="17" spans="1:8" ht="30">
      <c r="A17" s="11" t="s">
        <v>27</v>
      </c>
      <c r="B17" s="12" t="s">
        <v>123</v>
      </c>
      <c r="C17" s="16" t="s">
        <v>169</v>
      </c>
      <c r="D17" s="14" t="s">
        <v>120</v>
      </c>
      <c r="E17" s="26">
        <v>45</v>
      </c>
      <c r="F17" s="48"/>
      <c r="G17" s="48"/>
      <c r="H17" s="60"/>
    </row>
    <row r="18" spans="1:8" ht="45">
      <c r="A18" s="11" t="s">
        <v>28</v>
      </c>
      <c r="B18" s="12" t="s">
        <v>44</v>
      </c>
      <c r="C18" s="13" t="s">
        <v>146</v>
      </c>
      <c r="D18" s="14" t="s">
        <v>4</v>
      </c>
      <c r="E18" s="26">
        <v>8</v>
      </c>
      <c r="F18" s="48"/>
      <c r="G18" s="48"/>
      <c r="H18" s="60"/>
    </row>
    <row r="19" spans="1:8" ht="15.75" customHeight="1">
      <c r="A19" s="35"/>
      <c r="B19" s="35"/>
      <c r="C19" s="38" t="s">
        <v>16</v>
      </c>
      <c r="D19" s="35"/>
      <c r="E19" s="39"/>
      <c r="F19" s="47"/>
      <c r="G19" s="47"/>
      <c r="H19" s="31"/>
    </row>
    <row r="20" spans="1:8" ht="54" customHeight="1">
      <c r="A20" s="17" t="s">
        <v>30</v>
      </c>
      <c r="B20" s="12" t="s">
        <v>11</v>
      </c>
      <c r="C20" s="18" t="s">
        <v>103</v>
      </c>
      <c r="D20" s="19" t="s">
        <v>4</v>
      </c>
      <c r="E20" s="27">
        <v>4391.38</v>
      </c>
      <c r="F20" s="48"/>
      <c r="G20" s="48"/>
      <c r="H20" s="59"/>
    </row>
    <row r="21" spans="1:8" ht="55.5" customHeight="1">
      <c r="A21" s="17" t="s">
        <v>29</v>
      </c>
      <c r="B21" s="12" t="s">
        <v>47</v>
      </c>
      <c r="C21" s="18" t="s">
        <v>168</v>
      </c>
      <c r="D21" s="19" t="s">
        <v>5</v>
      </c>
      <c r="E21" s="27">
        <f>E32+E37+E42+760+9+E72+53</f>
        <v>10910.5</v>
      </c>
      <c r="F21" s="48"/>
      <c r="G21" s="48"/>
      <c r="H21" s="60"/>
    </row>
    <row r="22" spans="1:8" ht="104.25" customHeight="1">
      <c r="A22" s="17" t="s">
        <v>31</v>
      </c>
      <c r="B22" s="12" t="s">
        <v>45</v>
      </c>
      <c r="C22" s="18" t="s">
        <v>202</v>
      </c>
      <c r="D22" s="19" t="s">
        <v>4</v>
      </c>
      <c r="E22" s="27">
        <v>750</v>
      </c>
      <c r="F22" s="48"/>
      <c r="G22" s="48"/>
      <c r="H22" s="60"/>
    </row>
    <row r="23" spans="1:8" ht="15">
      <c r="A23" s="17" t="s">
        <v>32</v>
      </c>
      <c r="B23" s="12" t="s">
        <v>12</v>
      </c>
      <c r="C23" s="18" t="s">
        <v>67</v>
      </c>
      <c r="D23" s="19" t="s">
        <v>5</v>
      </c>
      <c r="E23" s="27">
        <v>4300</v>
      </c>
      <c r="F23" s="48"/>
      <c r="G23" s="48"/>
      <c r="H23" s="60"/>
    </row>
    <row r="24" spans="1:8" ht="15">
      <c r="A24" s="40"/>
      <c r="B24" s="41"/>
      <c r="C24" s="36" t="s">
        <v>49</v>
      </c>
      <c r="D24" s="42"/>
      <c r="E24" s="43"/>
      <c r="F24" s="47"/>
      <c r="G24" s="47"/>
      <c r="H24" s="31"/>
    </row>
    <row r="25" spans="1:8" ht="30">
      <c r="A25" s="11" t="s">
        <v>33</v>
      </c>
      <c r="B25" s="12" t="s">
        <v>6</v>
      </c>
      <c r="C25" s="13" t="s">
        <v>51</v>
      </c>
      <c r="D25" s="14" t="s">
        <v>4</v>
      </c>
      <c r="E25" s="26">
        <v>189.75</v>
      </c>
      <c r="F25" s="48"/>
      <c r="G25" s="48"/>
      <c r="H25" s="59"/>
    </row>
    <row r="26" spans="1:8" ht="30">
      <c r="A26" s="11" t="s">
        <v>34</v>
      </c>
      <c r="B26" s="12" t="s">
        <v>6</v>
      </c>
      <c r="C26" s="13" t="s">
        <v>192</v>
      </c>
      <c r="D26" s="14" t="s">
        <v>3</v>
      </c>
      <c r="E26" s="26">
        <v>2533</v>
      </c>
      <c r="F26" s="48"/>
      <c r="G26" s="48"/>
      <c r="H26" s="60"/>
    </row>
    <row r="27" spans="1:8" ht="30">
      <c r="A27" s="11" t="s">
        <v>35</v>
      </c>
      <c r="B27" s="12" t="s">
        <v>6</v>
      </c>
      <c r="C27" s="13" t="s">
        <v>105</v>
      </c>
      <c r="D27" s="14" t="s">
        <v>4</v>
      </c>
      <c r="E27" s="26">
        <v>27.45</v>
      </c>
      <c r="F27" s="48"/>
      <c r="G27" s="48"/>
      <c r="H27" s="60"/>
    </row>
    <row r="28" spans="1:8" ht="30">
      <c r="A28" s="11" t="s">
        <v>36</v>
      </c>
      <c r="B28" s="12" t="s">
        <v>6</v>
      </c>
      <c r="C28" s="13" t="s">
        <v>193</v>
      </c>
      <c r="D28" s="14" t="s">
        <v>3</v>
      </c>
      <c r="E28" s="26">
        <v>610</v>
      </c>
      <c r="F28" s="48"/>
      <c r="G28" s="48"/>
      <c r="H28" s="60"/>
    </row>
    <row r="29" spans="1:8" ht="28.5">
      <c r="A29" s="34"/>
      <c r="B29" s="35"/>
      <c r="C29" s="36" t="s">
        <v>68</v>
      </c>
      <c r="D29" s="34"/>
      <c r="E29" s="37"/>
      <c r="F29" s="47"/>
      <c r="G29" s="47"/>
      <c r="H29" s="31"/>
    </row>
    <row r="30" spans="1:8" ht="30">
      <c r="A30" s="11" t="s">
        <v>37</v>
      </c>
      <c r="B30" s="12" t="s">
        <v>9</v>
      </c>
      <c r="C30" s="13" t="s">
        <v>149</v>
      </c>
      <c r="D30" s="14" t="s">
        <v>4</v>
      </c>
      <c r="E30" s="26">
        <v>136.21</v>
      </c>
      <c r="F30" s="48"/>
      <c r="G30" s="48"/>
      <c r="H30" s="59"/>
    </row>
    <row r="31" spans="1:8" ht="30">
      <c r="A31" s="11" t="s">
        <v>38</v>
      </c>
      <c r="B31" s="12" t="s">
        <v>9</v>
      </c>
      <c r="C31" s="13" t="s">
        <v>52</v>
      </c>
      <c r="D31" s="14" t="s">
        <v>3</v>
      </c>
      <c r="E31" s="26">
        <v>2183</v>
      </c>
      <c r="F31" s="48"/>
      <c r="G31" s="48"/>
      <c r="H31" s="60"/>
    </row>
    <row r="32" spans="1:8" ht="15">
      <c r="A32" s="11" t="s">
        <v>39</v>
      </c>
      <c r="B32" s="12" t="s">
        <v>46</v>
      </c>
      <c r="C32" s="13" t="s">
        <v>66</v>
      </c>
      <c r="D32" s="14" t="s">
        <v>5</v>
      </c>
      <c r="E32" s="26">
        <v>2714</v>
      </c>
      <c r="F32" s="48"/>
      <c r="G32" s="48"/>
      <c r="H32" s="60"/>
    </row>
    <row r="33" spans="1:8" ht="30">
      <c r="A33" s="11" t="s">
        <v>40</v>
      </c>
      <c r="B33" s="12" t="s">
        <v>13</v>
      </c>
      <c r="C33" s="13" t="s">
        <v>53</v>
      </c>
      <c r="D33" s="14" t="s">
        <v>5</v>
      </c>
      <c r="E33" s="26">
        <v>2714</v>
      </c>
      <c r="F33" s="48"/>
      <c r="G33" s="48"/>
      <c r="H33" s="60"/>
    </row>
    <row r="34" spans="1:8" ht="45">
      <c r="A34" s="11" t="s">
        <v>41</v>
      </c>
      <c r="B34" s="12" t="s">
        <v>10</v>
      </c>
      <c r="C34" s="13" t="s">
        <v>187</v>
      </c>
      <c r="D34" s="14" t="s">
        <v>5</v>
      </c>
      <c r="E34" s="26">
        <v>2714</v>
      </c>
      <c r="F34" s="48"/>
      <c r="G34" s="48"/>
      <c r="H34" s="60"/>
    </row>
    <row r="35" spans="1:8" ht="15">
      <c r="A35" s="34"/>
      <c r="B35" s="35"/>
      <c r="C35" s="36" t="s">
        <v>50</v>
      </c>
      <c r="D35" s="34"/>
      <c r="E35" s="37"/>
      <c r="F35" s="47"/>
      <c r="G35" s="47"/>
      <c r="H35" s="31"/>
    </row>
    <row r="36" spans="1:8" s="4" customFormat="1" ht="15">
      <c r="A36" s="11" t="s">
        <v>42</v>
      </c>
      <c r="B36" s="12" t="s">
        <v>46</v>
      </c>
      <c r="C36" s="13" t="s">
        <v>191</v>
      </c>
      <c r="D36" s="14" t="s">
        <v>5</v>
      </c>
      <c r="E36" s="29">
        <f>E37</f>
        <v>1830</v>
      </c>
      <c r="F36" s="49"/>
      <c r="G36" s="48"/>
      <c r="H36" s="61"/>
    </row>
    <row r="37" spans="1:8" ht="75">
      <c r="A37" s="11" t="s">
        <v>43</v>
      </c>
      <c r="B37" s="12" t="s">
        <v>13</v>
      </c>
      <c r="C37" s="13" t="s">
        <v>117</v>
      </c>
      <c r="D37" s="14" t="s">
        <v>5</v>
      </c>
      <c r="E37" s="26">
        <v>1830</v>
      </c>
      <c r="F37" s="48"/>
      <c r="G37" s="48"/>
      <c r="H37" s="62"/>
    </row>
    <row r="38" spans="1:8" ht="45">
      <c r="A38" s="11" t="s">
        <v>48</v>
      </c>
      <c r="B38" s="12" t="s">
        <v>171</v>
      </c>
      <c r="C38" s="13" t="s">
        <v>116</v>
      </c>
      <c r="D38" s="14" t="s">
        <v>5</v>
      </c>
      <c r="E38" s="26">
        <f>E37</f>
        <v>1830</v>
      </c>
      <c r="F38" s="48"/>
      <c r="G38" s="48"/>
      <c r="H38" s="62"/>
    </row>
    <row r="39" spans="1:8" ht="45">
      <c r="A39" s="11" t="s">
        <v>76</v>
      </c>
      <c r="B39" s="12" t="s">
        <v>7</v>
      </c>
      <c r="C39" s="13" t="s">
        <v>190</v>
      </c>
      <c r="D39" s="14" t="s">
        <v>5</v>
      </c>
      <c r="E39" s="26">
        <f>E37</f>
        <v>1830</v>
      </c>
      <c r="F39" s="48"/>
      <c r="G39" s="48"/>
      <c r="H39" s="62"/>
    </row>
    <row r="40" spans="1:8" ht="28.5">
      <c r="A40" s="34"/>
      <c r="B40" s="35"/>
      <c r="C40" s="36" t="s">
        <v>167</v>
      </c>
      <c r="D40" s="34"/>
      <c r="E40" s="37"/>
      <c r="F40" s="47"/>
      <c r="G40" s="47"/>
      <c r="H40" s="31"/>
    </row>
    <row r="41" spans="1:8" ht="45">
      <c r="A41" s="11" t="s">
        <v>77</v>
      </c>
      <c r="B41" s="12" t="s">
        <v>171</v>
      </c>
      <c r="C41" s="13" t="s">
        <v>152</v>
      </c>
      <c r="D41" s="14" t="s">
        <v>5</v>
      </c>
      <c r="E41" s="26">
        <v>3791.5</v>
      </c>
      <c r="F41" s="48"/>
      <c r="G41" s="48"/>
      <c r="H41" s="59"/>
    </row>
    <row r="42" spans="1:8" ht="45">
      <c r="A42" s="11" t="s">
        <v>78</v>
      </c>
      <c r="B42" s="12" t="s">
        <v>13</v>
      </c>
      <c r="C42" s="13" t="s">
        <v>137</v>
      </c>
      <c r="D42" s="14" t="s">
        <v>5</v>
      </c>
      <c r="E42" s="26">
        <f>E41-114</f>
        <v>3677.5</v>
      </c>
      <c r="F42" s="48"/>
      <c r="G42" s="48"/>
      <c r="H42" s="60"/>
    </row>
    <row r="43" spans="1:8" ht="45">
      <c r="A43" s="11" t="s">
        <v>212</v>
      </c>
      <c r="B43" s="12" t="s">
        <v>172</v>
      </c>
      <c r="C43" s="13" t="s">
        <v>150</v>
      </c>
      <c r="D43" s="14" t="s">
        <v>5</v>
      </c>
      <c r="E43" s="26">
        <v>2203</v>
      </c>
      <c r="F43" s="48"/>
      <c r="G43" s="48"/>
      <c r="H43" s="60"/>
    </row>
    <row r="44" spans="1:8" ht="45">
      <c r="A44" s="11" t="s">
        <v>79</v>
      </c>
      <c r="B44" s="12" t="s">
        <v>178</v>
      </c>
      <c r="C44" s="16" t="s">
        <v>151</v>
      </c>
      <c r="D44" s="11" t="s">
        <v>5</v>
      </c>
      <c r="E44" s="26">
        <v>114</v>
      </c>
      <c r="F44" s="48"/>
      <c r="G44" s="48"/>
      <c r="H44" s="60"/>
    </row>
    <row r="45" spans="1:8" ht="60">
      <c r="A45" s="11" t="s">
        <v>80</v>
      </c>
      <c r="B45" s="12" t="s">
        <v>7</v>
      </c>
      <c r="C45" s="16" t="s">
        <v>188</v>
      </c>
      <c r="D45" s="11" t="s">
        <v>5</v>
      </c>
      <c r="E45" s="26">
        <v>114</v>
      </c>
      <c r="F45" s="48"/>
      <c r="G45" s="48"/>
      <c r="H45" s="60"/>
    </row>
    <row r="46" spans="1:8" ht="15">
      <c r="A46" s="34"/>
      <c r="B46" s="35"/>
      <c r="C46" s="34" t="s">
        <v>65</v>
      </c>
      <c r="D46" s="34"/>
      <c r="E46" s="37"/>
      <c r="F46" s="47"/>
      <c r="G46" s="47"/>
      <c r="H46" s="31"/>
    </row>
    <row r="47" spans="1:8" ht="30">
      <c r="A47" s="11" t="s">
        <v>81</v>
      </c>
      <c r="B47" s="12" t="s">
        <v>55</v>
      </c>
      <c r="C47" s="13" t="s">
        <v>160</v>
      </c>
      <c r="D47" s="19" t="s">
        <v>4</v>
      </c>
      <c r="E47" s="27">
        <v>18.100000000000001</v>
      </c>
      <c r="F47" s="48"/>
      <c r="G47" s="48"/>
      <c r="H47" s="59"/>
    </row>
    <row r="48" spans="1:8" ht="60">
      <c r="A48" s="11" t="s">
        <v>82</v>
      </c>
      <c r="B48" s="12" t="s">
        <v>56</v>
      </c>
      <c r="C48" s="13" t="s">
        <v>140</v>
      </c>
      <c r="D48" s="19" t="s">
        <v>3</v>
      </c>
      <c r="E48" s="27">
        <v>212.5</v>
      </c>
      <c r="F48" s="48"/>
      <c r="G48" s="48"/>
      <c r="H48" s="60"/>
    </row>
    <row r="49" spans="1:8" ht="45">
      <c r="A49" s="11" t="s">
        <v>83</v>
      </c>
      <c r="B49" s="12" t="s">
        <v>10</v>
      </c>
      <c r="C49" s="13" t="s">
        <v>108</v>
      </c>
      <c r="D49" s="19" t="s">
        <v>5</v>
      </c>
      <c r="E49" s="27">
        <v>40.5</v>
      </c>
      <c r="F49" s="48"/>
      <c r="G49" s="48"/>
      <c r="H49" s="60"/>
    </row>
    <row r="50" spans="1:8" ht="30">
      <c r="A50" s="11" t="s">
        <v>84</v>
      </c>
      <c r="B50" s="12" t="s">
        <v>56</v>
      </c>
      <c r="C50" s="13" t="s">
        <v>148</v>
      </c>
      <c r="D50" s="19" t="s">
        <v>4</v>
      </c>
      <c r="E50" s="27">
        <v>1.08</v>
      </c>
      <c r="F50" s="48"/>
      <c r="G50" s="48"/>
      <c r="H50" s="60"/>
    </row>
    <row r="51" spans="1:8" ht="60">
      <c r="A51" s="11" t="s">
        <v>85</v>
      </c>
      <c r="B51" s="12" t="s">
        <v>56</v>
      </c>
      <c r="C51" s="13" t="s">
        <v>164</v>
      </c>
      <c r="D51" s="19" t="s">
        <v>3</v>
      </c>
      <c r="E51" s="27">
        <v>11</v>
      </c>
      <c r="F51" s="50"/>
      <c r="G51" s="48"/>
      <c r="H51" s="60"/>
    </row>
    <row r="52" spans="1:8" ht="75">
      <c r="A52" s="11" t="s">
        <v>86</v>
      </c>
      <c r="B52" s="12" t="s">
        <v>56</v>
      </c>
      <c r="C52" s="13" t="s">
        <v>166</v>
      </c>
      <c r="D52" s="14" t="s">
        <v>3</v>
      </c>
      <c r="E52" s="26">
        <v>131</v>
      </c>
      <c r="F52" s="48"/>
      <c r="G52" s="48"/>
      <c r="H52" s="60"/>
    </row>
    <row r="53" spans="1:8" ht="30">
      <c r="A53" s="11" t="s">
        <v>87</v>
      </c>
      <c r="B53" s="12" t="s">
        <v>56</v>
      </c>
      <c r="C53" s="13" t="s">
        <v>147</v>
      </c>
      <c r="D53" s="14" t="s">
        <v>8</v>
      </c>
      <c r="E53" s="26">
        <v>3</v>
      </c>
      <c r="F53" s="48"/>
      <c r="G53" s="48"/>
      <c r="H53" s="60"/>
    </row>
    <row r="54" spans="1:8" ht="75">
      <c r="A54" s="11" t="s">
        <v>88</v>
      </c>
      <c r="B54" s="12" t="s">
        <v>56</v>
      </c>
      <c r="C54" s="13" t="s">
        <v>106</v>
      </c>
      <c r="D54" s="14" t="s">
        <v>3</v>
      </c>
      <c r="E54" s="26">
        <v>16.5</v>
      </c>
      <c r="F54" s="48"/>
      <c r="G54" s="48"/>
      <c r="H54" s="60"/>
    </row>
    <row r="55" spans="1:8" ht="60">
      <c r="A55" s="11" t="s">
        <v>89</v>
      </c>
      <c r="B55" s="12" t="s">
        <v>6</v>
      </c>
      <c r="C55" s="13" t="s">
        <v>107</v>
      </c>
      <c r="D55" s="14" t="s">
        <v>3</v>
      </c>
      <c r="E55" s="26">
        <v>52</v>
      </c>
      <c r="F55" s="48"/>
      <c r="G55" s="48"/>
      <c r="H55" s="60"/>
    </row>
    <row r="56" spans="1:8" ht="30">
      <c r="A56" s="11" t="s">
        <v>90</v>
      </c>
      <c r="B56" s="12" t="s">
        <v>173</v>
      </c>
      <c r="C56" s="13" t="s">
        <v>161</v>
      </c>
      <c r="D56" s="14" t="s">
        <v>59</v>
      </c>
      <c r="E56" s="26">
        <v>300</v>
      </c>
      <c r="F56" s="48"/>
      <c r="G56" s="48"/>
      <c r="H56" s="60"/>
    </row>
    <row r="57" spans="1:8" ht="30">
      <c r="A57" s="11" t="s">
        <v>91</v>
      </c>
      <c r="B57" s="12" t="s">
        <v>58</v>
      </c>
      <c r="C57" s="13" t="s">
        <v>99</v>
      </c>
      <c r="D57" s="14" t="s">
        <v>8</v>
      </c>
      <c r="E57" s="26">
        <v>12</v>
      </c>
      <c r="F57" s="48"/>
      <c r="G57" s="48"/>
      <c r="H57" s="60"/>
    </row>
    <row r="58" spans="1:8" ht="30">
      <c r="A58" s="11" t="s">
        <v>92</v>
      </c>
      <c r="B58" s="12" t="s">
        <v>177</v>
      </c>
      <c r="C58" s="13" t="s">
        <v>57</v>
      </c>
      <c r="D58" s="14" t="s">
        <v>3</v>
      </c>
      <c r="E58" s="26">
        <v>55</v>
      </c>
      <c r="F58" s="48"/>
      <c r="G58" s="48"/>
      <c r="H58" s="60"/>
    </row>
    <row r="59" spans="1:8" ht="75">
      <c r="A59" s="11" t="s">
        <v>93</v>
      </c>
      <c r="B59" s="12" t="s">
        <v>176</v>
      </c>
      <c r="C59" s="18" t="s">
        <v>154</v>
      </c>
      <c r="D59" s="14" t="s">
        <v>5</v>
      </c>
      <c r="E59" s="26">
        <v>296</v>
      </c>
      <c r="F59" s="48"/>
      <c r="G59" s="48"/>
      <c r="H59" s="60"/>
    </row>
    <row r="60" spans="1:8" ht="45">
      <c r="A60" s="11" t="s">
        <v>94</v>
      </c>
      <c r="B60" s="12" t="s">
        <v>58</v>
      </c>
      <c r="C60" s="13" t="s">
        <v>179</v>
      </c>
      <c r="D60" s="14" t="s">
        <v>8</v>
      </c>
      <c r="E60" s="26">
        <v>1</v>
      </c>
      <c r="F60" s="48"/>
      <c r="G60" s="48"/>
      <c r="H60" s="60"/>
    </row>
    <row r="61" spans="1:8" ht="45">
      <c r="A61" s="11" t="s">
        <v>95</v>
      </c>
      <c r="B61" s="12" t="s">
        <v>58</v>
      </c>
      <c r="C61" s="13" t="s">
        <v>139</v>
      </c>
      <c r="D61" s="14" t="s">
        <v>8</v>
      </c>
      <c r="E61" s="26">
        <v>6</v>
      </c>
      <c r="F61" s="48"/>
      <c r="G61" s="48"/>
      <c r="H61" s="60"/>
    </row>
    <row r="62" spans="1:8" ht="30">
      <c r="A62" s="11" t="s">
        <v>96</v>
      </c>
      <c r="B62" s="12" t="s">
        <v>118</v>
      </c>
      <c r="C62" s="13" t="s">
        <v>159</v>
      </c>
      <c r="D62" s="14" t="s">
        <v>3</v>
      </c>
      <c r="E62" s="26">
        <v>32</v>
      </c>
      <c r="F62" s="48"/>
      <c r="G62" s="48"/>
      <c r="H62" s="60"/>
    </row>
    <row r="63" spans="1:8" ht="30">
      <c r="A63" s="11" t="s">
        <v>97</v>
      </c>
      <c r="B63" s="12" t="s">
        <v>119</v>
      </c>
      <c r="C63" s="13" t="s">
        <v>162</v>
      </c>
      <c r="D63" s="14" t="s">
        <v>4</v>
      </c>
      <c r="E63" s="26">
        <v>12</v>
      </c>
      <c r="F63" s="48"/>
      <c r="G63" s="48"/>
      <c r="H63" s="60"/>
    </row>
    <row r="64" spans="1:8" ht="30">
      <c r="A64" s="11" t="s">
        <v>98</v>
      </c>
      <c r="B64" s="12" t="s">
        <v>56</v>
      </c>
      <c r="C64" s="13" t="s">
        <v>109</v>
      </c>
      <c r="D64" s="14" t="s">
        <v>60</v>
      </c>
      <c r="E64" s="26">
        <v>3</v>
      </c>
      <c r="F64" s="48"/>
      <c r="G64" s="48"/>
      <c r="H64" s="60"/>
    </row>
    <row r="65" spans="1:8" ht="15">
      <c r="A65" s="11" t="s">
        <v>104</v>
      </c>
      <c r="B65" s="12" t="s">
        <v>173</v>
      </c>
      <c r="C65" s="13" t="s">
        <v>163</v>
      </c>
      <c r="D65" s="14" t="s">
        <v>60</v>
      </c>
      <c r="E65" s="26">
        <v>10</v>
      </c>
      <c r="F65" s="48"/>
      <c r="G65" s="48"/>
      <c r="H65" s="60"/>
    </row>
    <row r="66" spans="1:8" ht="15">
      <c r="A66" s="34"/>
      <c r="B66" s="35"/>
      <c r="C66" s="36" t="s">
        <v>110</v>
      </c>
      <c r="D66" s="34"/>
      <c r="E66" s="37"/>
      <c r="F66" s="47"/>
      <c r="G66" s="47"/>
      <c r="H66" s="31"/>
    </row>
    <row r="67" spans="1:8" ht="45">
      <c r="A67" s="11" t="s">
        <v>102</v>
      </c>
      <c r="B67" s="12" t="s">
        <v>174</v>
      </c>
      <c r="C67" s="13" t="s">
        <v>138</v>
      </c>
      <c r="D67" s="14" t="s">
        <v>5</v>
      </c>
      <c r="E67" s="26">
        <v>9534.7999999999993</v>
      </c>
      <c r="F67" s="48"/>
      <c r="G67" s="48"/>
      <c r="H67" s="59"/>
    </row>
    <row r="68" spans="1:8" ht="30">
      <c r="A68" s="11" t="s">
        <v>124</v>
      </c>
      <c r="B68" s="12" t="s">
        <v>13</v>
      </c>
      <c r="C68" s="13" t="s">
        <v>111</v>
      </c>
      <c r="D68" s="14" t="s">
        <v>5</v>
      </c>
      <c r="E68" s="26">
        <v>13585.4</v>
      </c>
      <c r="F68" s="48"/>
      <c r="G68" s="48"/>
      <c r="H68" s="60"/>
    </row>
    <row r="69" spans="1:8" ht="60">
      <c r="A69" s="11" t="s">
        <v>125</v>
      </c>
      <c r="B69" s="12" t="s">
        <v>54</v>
      </c>
      <c r="C69" s="16" t="s">
        <v>180</v>
      </c>
      <c r="D69" s="14" t="s">
        <v>5</v>
      </c>
      <c r="E69" s="26">
        <v>13368.7</v>
      </c>
      <c r="F69" s="48"/>
      <c r="G69" s="48"/>
      <c r="H69" s="60"/>
    </row>
    <row r="70" spans="1:8" ht="75">
      <c r="A70" s="11" t="s">
        <v>126</v>
      </c>
      <c r="B70" s="12" t="s">
        <v>54</v>
      </c>
      <c r="C70" s="13" t="s">
        <v>189</v>
      </c>
      <c r="D70" s="14" t="s">
        <v>5</v>
      </c>
      <c r="E70" s="30">
        <v>13158</v>
      </c>
      <c r="F70" s="50"/>
      <c r="G70" s="48"/>
      <c r="H70" s="60"/>
    </row>
    <row r="71" spans="1:8" ht="15">
      <c r="A71" s="34"/>
      <c r="B71" s="35"/>
      <c r="C71" s="36" t="s">
        <v>69</v>
      </c>
      <c r="D71" s="34"/>
      <c r="E71" s="37"/>
      <c r="F71" s="51"/>
      <c r="G71" s="47"/>
      <c r="H71" s="31"/>
    </row>
    <row r="72" spans="1:8" ht="30">
      <c r="A72" s="20" t="s">
        <v>127</v>
      </c>
      <c r="B72" s="12" t="s">
        <v>46</v>
      </c>
      <c r="C72" s="13" t="s">
        <v>113</v>
      </c>
      <c r="D72" s="14" t="s">
        <v>5</v>
      </c>
      <c r="E72" s="26">
        <v>1867</v>
      </c>
      <c r="F72" s="50"/>
      <c r="G72" s="48"/>
      <c r="H72" s="59"/>
    </row>
    <row r="73" spans="1:8" ht="30">
      <c r="A73" s="20" t="s">
        <v>128</v>
      </c>
      <c r="B73" s="12" t="s">
        <v>13</v>
      </c>
      <c r="C73" s="13" t="s">
        <v>112</v>
      </c>
      <c r="D73" s="14" t="s">
        <v>5</v>
      </c>
      <c r="E73" s="30">
        <f>E72</f>
        <v>1867</v>
      </c>
      <c r="F73" s="50"/>
      <c r="G73" s="48"/>
      <c r="H73" s="60"/>
    </row>
    <row r="74" spans="1:8" ht="45">
      <c r="A74" s="11" t="s">
        <v>129</v>
      </c>
      <c r="B74" s="12" t="s">
        <v>13</v>
      </c>
      <c r="C74" s="13" t="s">
        <v>165</v>
      </c>
      <c r="D74" s="14" t="s">
        <v>5</v>
      </c>
      <c r="E74" s="30">
        <v>150</v>
      </c>
      <c r="F74" s="50"/>
      <c r="G74" s="48"/>
      <c r="H74" s="60"/>
    </row>
    <row r="75" spans="1:8" ht="28.5">
      <c r="A75" s="34"/>
      <c r="B75" s="35"/>
      <c r="C75" s="36" t="s">
        <v>198</v>
      </c>
      <c r="D75" s="34"/>
      <c r="E75" s="37"/>
      <c r="F75" s="51"/>
      <c r="G75" s="47"/>
      <c r="H75" s="31"/>
    </row>
    <row r="76" spans="1:8" ht="15">
      <c r="A76" s="21" t="s">
        <v>130</v>
      </c>
      <c r="B76" s="12" t="s">
        <v>61</v>
      </c>
      <c r="C76" s="13" t="s">
        <v>62</v>
      </c>
      <c r="D76" s="14" t="s">
        <v>8</v>
      </c>
      <c r="E76" s="29">
        <v>25</v>
      </c>
      <c r="F76" s="50"/>
      <c r="G76" s="48"/>
      <c r="H76" s="59"/>
    </row>
    <row r="77" spans="1:8" ht="30">
      <c r="A77" s="21" t="s">
        <v>131</v>
      </c>
      <c r="B77" s="12" t="s">
        <v>175</v>
      </c>
      <c r="C77" s="13" t="s">
        <v>64</v>
      </c>
      <c r="D77" s="14" t="s">
        <v>8</v>
      </c>
      <c r="E77" s="29">
        <v>17</v>
      </c>
      <c r="F77" s="50"/>
      <c r="G77" s="48"/>
      <c r="H77" s="60"/>
    </row>
    <row r="78" spans="1:8" ht="45">
      <c r="A78" s="21" t="s">
        <v>132</v>
      </c>
      <c r="B78" s="12" t="s">
        <v>175</v>
      </c>
      <c r="C78" s="13" t="s">
        <v>115</v>
      </c>
      <c r="D78" s="14" t="s">
        <v>8</v>
      </c>
      <c r="E78" s="29">
        <v>4</v>
      </c>
      <c r="F78" s="50"/>
      <c r="G78" s="48"/>
      <c r="H78" s="60"/>
    </row>
    <row r="79" spans="1:8" ht="30">
      <c r="A79" s="21" t="s">
        <v>133</v>
      </c>
      <c r="B79" s="12" t="s">
        <v>63</v>
      </c>
      <c r="C79" s="13" t="s">
        <v>114</v>
      </c>
      <c r="D79" s="14" t="s">
        <v>5</v>
      </c>
      <c r="E79" s="29">
        <v>48</v>
      </c>
      <c r="F79" s="50"/>
      <c r="G79" s="48"/>
      <c r="H79" s="60"/>
    </row>
    <row r="80" spans="1:8" ht="15">
      <c r="A80" s="21" t="s">
        <v>134</v>
      </c>
      <c r="B80" s="12" t="s">
        <v>63</v>
      </c>
      <c r="C80" s="13" t="s">
        <v>181</v>
      </c>
      <c r="D80" s="14" t="s">
        <v>5</v>
      </c>
      <c r="E80" s="29">
        <v>808</v>
      </c>
      <c r="F80" s="50"/>
      <c r="G80" s="48"/>
      <c r="H80" s="60"/>
    </row>
    <row r="81" spans="1:8" ht="45">
      <c r="A81" s="21" t="s">
        <v>135</v>
      </c>
      <c r="B81" s="12" t="s">
        <v>184</v>
      </c>
      <c r="C81" s="13" t="s">
        <v>183</v>
      </c>
      <c r="D81" s="14" t="s">
        <v>100</v>
      </c>
      <c r="E81" s="29">
        <v>2</v>
      </c>
      <c r="F81" s="50"/>
      <c r="G81" s="48"/>
      <c r="H81" s="60"/>
    </row>
    <row r="82" spans="1:8" ht="45">
      <c r="A82" s="21" t="s">
        <v>136</v>
      </c>
      <c r="B82" s="12" t="s">
        <v>184</v>
      </c>
      <c r="C82" s="13" t="s">
        <v>185</v>
      </c>
      <c r="D82" s="14" t="s">
        <v>100</v>
      </c>
      <c r="E82" s="29">
        <v>1</v>
      </c>
      <c r="F82" s="50"/>
      <c r="G82" s="48"/>
      <c r="H82" s="60"/>
    </row>
    <row r="83" spans="1:8" ht="30">
      <c r="A83" s="21" t="s">
        <v>204</v>
      </c>
      <c r="B83" s="22" t="s">
        <v>170</v>
      </c>
      <c r="C83" s="23" t="s">
        <v>186</v>
      </c>
      <c r="D83" s="24" t="s">
        <v>60</v>
      </c>
      <c r="E83" s="29">
        <v>60</v>
      </c>
      <c r="F83" s="50"/>
      <c r="G83" s="48"/>
      <c r="H83" s="60"/>
    </row>
    <row r="84" spans="1:8" ht="15">
      <c r="A84" s="40" t="s">
        <v>14</v>
      </c>
      <c r="B84" s="44"/>
      <c r="C84" s="36" t="s">
        <v>194</v>
      </c>
      <c r="D84" s="40"/>
      <c r="E84" s="45"/>
      <c r="F84" s="47"/>
      <c r="G84" s="47"/>
    </row>
    <row r="85" spans="1:8" ht="15.75" thickBot="1">
      <c r="A85" s="11">
        <v>70</v>
      </c>
      <c r="B85" s="12" t="s">
        <v>101</v>
      </c>
      <c r="C85" s="16" t="s">
        <v>194</v>
      </c>
      <c r="D85" s="57" t="s">
        <v>120</v>
      </c>
      <c r="E85" s="58">
        <v>2</v>
      </c>
      <c r="F85" s="53"/>
      <c r="G85" s="53"/>
      <c r="H85" s="52"/>
    </row>
    <row r="86" spans="1:8">
      <c r="A86" s="8"/>
      <c r="B86" s="9"/>
      <c r="C86" s="10"/>
      <c r="D86" s="75" t="s">
        <v>196</v>
      </c>
      <c r="E86" s="76"/>
      <c r="F86" s="77"/>
      <c r="G86" s="54"/>
    </row>
    <row r="87" spans="1:8">
      <c r="D87" s="67" t="s">
        <v>199</v>
      </c>
      <c r="E87" s="68"/>
      <c r="F87" s="69"/>
      <c r="G87" s="55"/>
    </row>
    <row r="88" spans="1:8" ht="15" thickBot="1">
      <c r="D88" s="70" t="s">
        <v>200</v>
      </c>
      <c r="E88" s="71"/>
      <c r="F88" s="72"/>
      <c r="G88" s="56"/>
    </row>
    <row r="89" spans="1:8">
      <c r="E89" s="64"/>
      <c r="F89" s="64" t="s">
        <v>207</v>
      </c>
      <c r="G89" s="64" t="s">
        <v>206</v>
      </c>
    </row>
    <row r="90" spans="1:8" ht="38.25">
      <c r="E90" s="65" t="s">
        <v>205</v>
      </c>
      <c r="F90" s="64" t="s">
        <v>210</v>
      </c>
      <c r="G90" s="66"/>
    </row>
    <row r="91" spans="1:8" ht="24.75" customHeight="1">
      <c r="E91" s="65" t="s">
        <v>211</v>
      </c>
      <c r="F91" s="66"/>
      <c r="G91" s="66"/>
    </row>
    <row r="92" spans="1:8" ht="38.25">
      <c r="E92" s="65" t="s">
        <v>208</v>
      </c>
      <c r="F92" s="65"/>
      <c r="G92" s="66"/>
    </row>
    <row r="93" spans="1:8" ht="25.5">
      <c r="E93" s="65" t="s">
        <v>209</v>
      </c>
      <c r="F93" s="63"/>
      <c r="G93" s="63"/>
    </row>
  </sheetData>
  <mergeCells count="5">
    <mergeCell ref="D87:F87"/>
    <mergeCell ref="D88:F88"/>
    <mergeCell ref="A1:G1"/>
    <mergeCell ref="A2:G2"/>
    <mergeCell ref="D86:F86"/>
  </mergeCells>
  <printOptions horizontalCentered="1"/>
  <pageMargins left="0.51181102362204722" right="0.27559055118110237" top="0.51181102362204722" bottom="0.62992125984251968" header="0.31496062992125984" footer="0.31496062992125984"/>
  <pageSetup paperSize="9" scale="7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Stanisława Nowakowska</dc:creator>
  <cp:lastModifiedBy>Martyna Idźkiewicz</cp:lastModifiedBy>
  <cp:lastPrinted>2018-04-12T06:14:23Z</cp:lastPrinted>
  <dcterms:created xsi:type="dcterms:W3CDTF">2013-04-04T17:28:40Z</dcterms:created>
  <dcterms:modified xsi:type="dcterms:W3CDTF">2018-07-02T10:47:47Z</dcterms:modified>
</cp:coreProperties>
</file>